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 Andres\Desktop\Paises\China\"/>
    </mc:Choice>
  </mc:AlternateContent>
  <xr:revisionPtr revIDLastSave="0" documentId="13_ncr:1_{0AB97975-7C77-4ABC-9A32-64E2A069AE21}" xr6:coauthVersionLast="47" xr6:coauthVersionMax="47" xr10:uidLastSave="{00000000-0000-0000-0000-000000000000}"/>
  <workbookProtection workbookAlgorithmName="SHA-512" workbookHashValue="X9jEIh+ZZ1V6uFYoyBFfBX7z/MAePVna19spIKOvh3RhYUb5Rz0mc9NSprHpXYlbt57L+oLqSHQ4VF7USzUUFg==" workbookSaltValue="HPlMBvnTzdO1NovKbJWMuA==" workbookSpinCount="100000" lockStructure="1"/>
  <bookViews>
    <workbookView xWindow="-120" yWindow="-120" windowWidth="20730" windowHeight="11160" xr2:uid="{00000000-000D-0000-FFFF-FFFF00000000}"/>
  </bookViews>
  <sheets>
    <sheet name="DETALLE LOTE (contraparte)" sheetId="1" r:id="rId1"/>
    <sheet name="ANALISIS MUESTRA (SAG)" sheetId="3" r:id="rId2"/>
    <sheet name="INSTRUCCIONES DE LLENADO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1" i="3" l="1"/>
  <c r="C11" i="3"/>
  <c r="F730" i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E435" i="1"/>
  <c r="F435" i="1" s="1"/>
  <c r="E436" i="1"/>
  <c r="F436" i="1" s="1"/>
  <c r="E437" i="1"/>
  <c r="F437" i="1" s="1"/>
  <c r="E438" i="1"/>
  <c r="F438" i="1" s="1"/>
  <c r="E439" i="1"/>
  <c r="F439" i="1" s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F467" i="1" s="1"/>
  <c r="E468" i="1"/>
  <c r="F468" i="1" s="1"/>
  <c r="E469" i="1"/>
  <c r="F469" i="1" s="1"/>
  <c r="E470" i="1"/>
  <c r="F470" i="1" s="1"/>
  <c r="E471" i="1"/>
  <c r="F471" i="1" s="1"/>
  <c r="E472" i="1"/>
  <c r="F472" i="1" s="1"/>
  <c r="E473" i="1"/>
  <c r="F473" i="1" s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F480" i="1" s="1"/>
  <c r="E481" i="1"/>
  <c r="F481" i="1" s="1"/>
  <c r="E482" i="1"/>
  <c r="F482" i="1" s="1"/>
  <c r="E483" i="1"/>
  <c r="F483" i="1" s="1"/>
  <c r="E484" i="1"/>
  <c r="F484" i="1" s="1"/>
  <c r="E485" i="1"/>
  <c r="F485" i="1" s="1"/>
  <c r="E486" i="1"/>
  <c r="F486" i="1" s="1"/>
  <c r="E487" i="1"/>
  <c r="F487" i="1" s="1"/>
  <c r="E488" i="1"/>
  <c r="F488" i="1" s="1"/>
  <c r="E489" i="1"/>
  <c r="F489" i="1" s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7" i="1"/>
  <c r="F497" i="1" s="1"/>
  <c r="E498" i="1"/>
  <c r="F498" i="1" s="1"/>
  <c r="E499" i="1"/>
  <c r="F499" i="1" s="1"/>
  <c r="E500" i="1"/>
  <c r="F500" i="1" s="1"/>
  <c r="E501" i="1"/>
  <c r="F501" i="1" s="1"/>
  <c r="E502" i="1"/>
  <c r="F502" i="1" s="1"/>
  <c r="E503" i="1"/>
  <c r="F503" i="1" s="1"/>
  <c r="E504" i="1"/>
  <c r="F504" i="1" s="1"/>
  <c r="E505" i="1"/>
  <c r="F505" i="1" s="1"/>
  <c r="E506" i="1"/>
  <c r="F506" i="1" s="1"/>
  <c r="E507" i="1"/>
  <c r="F507" i="1" s="1"/>
  <c r="E508" i="1"/>
  <c r="F508" i="1" s="1"/>
  <c r="E509" i="1"/>
  <c r="F509" i="1" s="1"/>
  <c r="E510" i="1"/>
  <c r="F510" i="1" s="1"/>
  <c r="E511" i="1"/>
  <c r="F511" i="1" s="1"/>
  <c r="E512" i="1"/>
  <c r="F512" i="1" s="1"/>
  <c r="E513" i="1"/>
  <c r="F513" i="1" s="1"/>
  <c r="E514" i="1"/>
  <c r="F514" i="1" s="1"/>
  <c r="E515" i="1"/>
  <c r="F515" i="1" s="1"/>
  <c r="E516" i="1"/>
  <c r="F516" i="1" s="1"/>
  <c r="E517" i="1"/>
  <c r="F517" i="1" s="1"/>
  <c r="E518" i="1"/>
  <c r="F518" i="1" s="1"/>
  <c r="E519" i="1"/>
  <c r="F519" i="1" s="1"/>
  <c r="E520" i="1"/>
  <c r="F520" i="1" s="1"/>
  <c r="E521" i="1"/>
  <c r="F521" i="1" s="1"/>
  <c r="E522" i="1"/>
  <c r="F522" i="1" s="1"/>
  <c r="E523" i="1"/>
  <c r="F523" i="1" s="1"/>
  <c r="E524" i="1"/>
  <c r="F524" i="1" s="1"/>
  <c r="E525" i="1"/>
  <c r="F525" i="1" s="1"/>
  <c r="E526" i="1"/>
  <c r="F526" i="1" s="1"/>
  <c r="E527" i="1"/>
  <c r="F527" i="1" s="1"/>
  <c r="E528" i="1"/>
  <c r="F528" i="1" s="1"/>
  <c r="E529" i="1"/>
  <c r="F529" i="1" s="1"/>
  <c r="E530" i="1"/>
  <c r="F530" i="1" s="1"/>
  <c r="E531" i="1"/>
  <c r="F531" i="1" s="1"/>
  <c r="E532" i="1"/>
  <c r="F532" i="1" s="1"/>
  <c r="E533" i="1"/>
  <c r="F533" i="1" s="1"/>
  <c r="E534" i="1"/>
  <c r="F534" i="1" s="1"/>
  <c r="E535" i="1"/>
  <c r="F535" i="1" s="1"/>
  <c r="E536" i="1"/>
  <c r="F536" i="1" s="1"/>
  <c r="E537" i="1"/>
  <c r="F537" i="1" s="1"/>
  <c r="E538" i="1"/>
  <c r="F538" i="1" s="1"/>
  <c r="E539" i="1"/>
  <c r="F539" i="1" s="1"/>
  <c r="E540" i="1"/>
  <c r="F540" i="1" s="1"/>
  <c r="E541" i="1"/>
  <c r="F541" i="1" s="1"/>
  <c r="E542" i="1"/>
  <c r="F542" i="1" s="1"/>
  <c r="E543" i="1"/>
  <c r="F543" i="1" s="1"/>
  <c r="E544" i="1"/>
  <c r="F544" i="1" s="1"/>
  <c r="E545" i="1"/>
  <c r="F545" i="1" s="1"/>
  <c r="E546" i="1"/>
  <c r="F546" i="1" s="1"/>
  <c r="E547" i="1"/>
  <c r="F547" i="1" s="1"/>
  <c r="E548" i="1"/>
  <c r="F548" i="1" s="1"/>
  <c r="E549" i="1"/>
  <c r="F549" i="1" s="1"/>
  <c r="E550" i="1"/>
  <c r="F550" i="1" s="1"/>
  <c r="E551" i="1"/>
  <c r="F551" i="1" s="1"/>
  <c r="E552" i="1"/>
  <c r="F552" i="1" s="1"/>
  <c r="E553" i="1"/>
  <c r="F553" i="1" s="1"/>
  <c r="E554" i="1"/>
  <c r="F554" i="1" s="1"/>
  <c r="E555" i="1"/>
  <c r="F555" i="1" s="1"/>
  <c r="E556" i="1"/>
  <c r="F556" i="1" s="1"/>
  <c r="E557" i="1"/>
  <c r="F557" i="1" s="1"/>
  <c r="E558" i="1"/>
  <c r="F558" i="1" s="1"/>
  <c r="E559" i="1"/>
  <c r="F559" i="1" s="1"/>
  <c r="E560" i="1"/>
  <c r="F560" i="1" s="1"/>
  <c r="E561" i="1"/>
  <c r="F561" i="1" s="1"/>
  <c r="E562" i="1"/>
  <c r="F562" i="1" s="1"/>
  <c r="E563" i="1"/>
  <c r="F563" i="1" s="1"/>
  <c r="E564" i="1"/>
  <c r="F564" i="1" s="1"/>
  <c r="E565" i="1"/>
  <c r="F565" i="1" s="1"/>
  <c r="E566" i="1"/>
  <c r="F566" i="1" s="1"/>
  <c r="E567" i="1"/>
  <c r="F567" i="1" s="1"/>
  <c r="E568" i="1"/>
  <c r="F568" i="1" s="1"/>
  <c r="E569" i="1"/>
  <c r="F569" i="1" s="1"/>
  <c r="E570" i="1"/>
  <c r="F570" i="1" s="1"/>
  <c r="E571" i="1"/>
  <c r="F571" i="1" s="1"/>
  <c r="E572" i="1"/>
  <c r="F572" i="1" s="1"/>
  <c r="E573" i="1"/>
  <c r="F573" i="1" s="1"/>
  <c r="E574" i="1"/>
  <c r="F574" i="1" s="1"/>
  <c r="E575" i="1"/>
  <c r="F575" i="1" s="1"/>
  <c r="E576" i="1"/>
  <c r="F576" i="1" s="1"/>
  <c r="E577" i="1"/>
  <c r="F577" i="1" s="1"/>
  <c r="E578" i="1"/>
  <c r="F578" i="1" s="1"/>
  <c r="E579" i="1"/>
  <c r="F579" i="1" s="1"/>
  <c r="E580" i="1"/>
  <c r="F580" i="1" s="1"/>
  <c r="E581" i="1"/>
  <c r="F581" i="1" s="1"/>
  <c r="E582" i="1"/>
  <c r="F582" i="1" s="1"/>
  <c r="E583" i="1"/>
  <c r="F583" i="1" s="1"/>
  <c r="E584" i="1"/>
  <c r="F584" i="1" s="1"/>
  <c r="E585" i="1"/>
  <c r="F585" i="1" s="1"/>
  <c r="E586" i="1"/>
  <c r="F586" i="1" s="1"/>
  <c r="E587" i="1"/>
  <c r="F587" i="1" s="1"/>
  <c r="E588" i="1"/>
  <c r="F588" i="1" s="1"/>
  <c r="E589" i="1"/>
  <c r="F589" i="1" s="1"/>
  <c r="E590" i="1"/>
  <c r="F590" i="1" s="1"/>
  <c r="E591" i="1"/>
  <c r="F591" i="1" s="1"/>
  <c r="E592" i="1"/>
  <c r="F592" i="1" s="1"/>
  <c r="E593" i="1"/>
  <c r="F593" i="1" s="1"/>
  <c r="E594" i="1"/>
  <c r="F594" i="1" s="1"/>
  <c r="E595" i="1"/>
  <c r="F595" i="1" s="1"/>
  <c r="E596" i="1"/>
  <c r="F596" i="1" s="1"/>
  <c r="E597" i="1"/>
  <c r="F597" i="1" s="1"/>
  <c r="E598" i="1"/>
  <c r="F598" i="1" s="1"/>
  <c r="E599" i="1"/>
  <c r="F599" i="1" s="1"/>
  <c r="E600" i="1"/>
  <c r="F600" i="1" s="1"/>
  <c r="E601" i="1"/>
  <c r="F601" i="1" s="1"/>
  <c r="E602" i="1"/>
  <c r="F602" i="1" s="1"/>
  <c r="E603" i="1"/>
  <c r="F603" i="1" s="1"/>
  <c r="E604" i="1"/>
  <c r="F604" i="1" s="1"/>
  <c r="E605" i="1"/>
  <c r="F605" i="1" s="1"/>
  <c r="E606" i="1"/>
  <c r="F606" i="1" s="1"/>
  <c r="E607" i="1"/>
  <c r="F607" i="1" s="1"/>
  <c r="E608" i="1"/>
  <c r="F608" i="1" s="1"/>
  <c r="E609" i="1"/>
  <c r="F609" i="1" s="1"/>
  <c r="E610" i="1"/>
  <c r="F610" i="1" s="1"/>
  <c r="E611" i="1"/>
  <c r="F611" i="1" s="1"/>
  <c r="E612" i="1"/>
  <c r="F612" i="1" s="1"/>
  <c r="E613" i="1"/>
  <c r="F613" i="1" s="1"/>
  <c r="E614" i="1"/>
  <c r="F614" i="1" s="1"/>
  <c r="E615" i="1"/>
  <c r="F615" i="1" s="1"/>
  <c r="E616" i="1"/>
  <c r="F616" i="1" s="1"/>
  <c r="E617" i="1"/>
  <c r="F617" i="1" s="1"/>
  <c r="E618" i="1"/>
  <c r="F618" i="1" s="1"/>
  <c r="E619" i="1"/>
  <c r="F619" i="1" s="1"/>
  <c r="E620" i="1"/>
  <c r="F620" i="1" s="1"/>
  <c r="E621" i="1"/>
  <c r="F621" i="1" s="1"/>
  <c r="E622" i="1"/>
  <c r="F622" i="1" s="1"/>
  <c r="E623" i="1"/>
  <c r="F623" i="1" s="1"/>
  <c r="E624" i="1"/>
  <c r="F624" i="1" s="1"/>
  <c r="E625" i="1"/>
  <c r="F625" i="1" s="1"/>
  <c r="E626" i="1"/>
  <c r="F626" i="1" s="1"/>
  <c r="E627" i="1"/>
  <c r="F627" i="1" s="1"/>
  <c r="E628" i="1"/>
  <c r="F628" i="1" s="1"/>
  <c r="E629" i="1"/>
  <c r="F629" i="1" s="1"/>
  <c r="E630" i="1"/>
  <c r="F630" i="1" s="1"/>
  <c r="E631" i="1"/>
  <c r="F631" i="1" s="1"/>
  <c r="E632" i="1"/>
  <c r="F632" i="1" s="1"/>
  <c r="E633" i="1"/>
  <c r="F633" i="1" s="1"/>
  <c r="E634" i="1"/>
  <c r="F634" i="1" s="1"/>
  <c r="E635" i="1"/>
  <c r="F635" i="1" s="1"/>
  <c r="E636" i="1"/>
  <c r="F636" i="1" s="1"/>
  <c r="E637" i="1"/>
  <c r="F637" i="1" s="1"/>
  <c r="E638" i="1"/>
  <c r="F638" i="1" s="1"/>
  <c r="E639" i="1"/>
  <c r="F639" i="1" s="1"/>
  <c r="E640" i="1"/>
  <c r="F640" i="1" s="1"/>
  <c r="E641" i="1"/>
  <c r="F641" i="1" s="1"/>
  <c r="E642" i="1"/>
  <c r="F642" i="1" s="1"/>
  <c r="E643" i="1"/>
  <c r="F643" i="1" s="1"/>
  <c r="E644" i="1"/>
  <c r="F644" i="1" s="1"/>
  <c r="E645" i="1"/>
  <c r="F645" i="1" s="1"/>
  <c r="E646" i="1"/>
  <c r="F646" i="1" s="1"/>
  <c r="E647" i="1"/>
  <c r="F647" i="1" s="1"/>
  <c r="E648" i="1"/>
  <c r="F648" i="1" s="1"/>
  <c r="E649" i="1"/>
  <c r="F649" i="1" s="1"/>
  <c r="E650" i="1"/>
  <c r="F650" i="1" s="1"/>
  <c r="E651" i="1"/>
  <c r="F651" i="1" s="1"/>
  <c r="E652" i="1"/>
  <c r="F652" i="1" s="1"/>
  <c r="E653" i="1"/>
  <c r="F653" i="1" s="1"/>
  <c r="E654" i="1"/>
  <c r="F654" i="1" s="1"/>
  <c r="E655" i="1"/>
  <c r="F655" i="1" s="1"/>
  <c r="E656" i="1"/>
  <c r="F656" i="1" s="1"/>
  <c r="E657" i="1"/>
  <c r="F657" i="1" s="1"/>
  <c r="E658" i="1"/>
  <c r="F658" i="1" s="1"/>
  <c r="E659" i="1"/>
  <c r="F659" i="1" s="1"/>
  <c r="E660" i="1"/>
  <c r="F660" i="1" s="1"/>
  <c r="E661" i="1"/>
  <c r="F661" i="1" s="1"/>
  <c r="E662" i="1"/>
  <c r="F662" i="1" s="1"/>
  <c r="E663" i="1"/>
  <c r="F663" i="1" s="1"/>
  <c r="E664" i="1"/>
  <c r="F664" i="1" s="1"/>
  <c r="E665" i="1"/>
  <c r="F665" i="1" s="1"/>
  <c r="E666" i="1"/>
  <c r="F666" i="1" s="1"/>
  <c r="E667" i="1"/>
  <c r="F667" i="1" s="1"/>
  <c r="E668" i="1"/>
  <c r="F668" i="1" s="1"/>
  <c r="E669" i="1"/>
  <c r="F669" i="1" s="1"/>
  <c r="E670" i="1"/>
  <c r="F670" i="1" s="1"/>
  <c r="E671" i="1"/>
  <c r="F671" i="1" s="1"/>
  <c r="E672" i="1"/>
  <c r="F672" i="1" s="1"/>
  <c r="E673" i="1"/>
  <c r="F673" i="1" s="1"/>
  <c r="E674" i="1"/>
  <c r="F674" i="1" s="1"/>
  <c r="E675" i="1"/>
  <c r="F675" i="1" s="1"/>
  <c r="E676" i="1"/>
  <c r="F676" i="1" s="1"/>
  <c r="E677" i="1"/>
  <c r="F677" i="1" s="1"/>
  <c r="E678" i="1"/>
  <c r="F678" i="1" s="1"/>
  <c r="E679" i="1"/>
  <c r="F679" i="1" s="1"/>
  <c r="E680" i="1"/>
  <c r="F680" i="1" s="1"/>
  <c r="E681" i="1"/>
  <c r="F681" i="1" s="1"/>
  <c r="E682" i="1"/>
  <c r="F682" i="1" s="1"/>
  <c r="E683" i="1"/>
  <c r="F683" i="1" s="1"/>
  <c r="E684" i="1"/>
  <c r="F684" i="1" s="1"/>
  <c r="E685" i="1"/>
  <c r="F685" i="1" s="1"/>
  <c r="E686" i="1"/>
  <c r="F686" i="1" s="1"/>
  <c r="E687" i="1"/>
  <c r="F687" i="1" s="1"/>
  <c r="E688" i="1"/>
  <c r="F688" i="1" s="1"/>
  <c r="E689" i="1"/>
  <c r="F689" i="1" s="1"/>
  <c r="E690" i="1"/>
  <c r="F690" i="1" s="1"/>
  <c r="E691" i="1"/>
  <c r="F691" i="1" s="1"/>
  <c r="E692" i="1"/>
  <c r="F692" i="1" s="1"/>
  <c r="E693" i="1"/>
  <c r="F693" i="1" s="1"/>
  <c r="E694" i="1"/>
  <c r="F694" i="1" s="1"/>
  <c r="E695" i="1"/>
  <c r="F695" i="1" s="1"/>
  <c r="E696" i="1"/>
  <c r="F696" i="1" s="1"/>
  <c r="E697" i="1"/>
  <c r="F697" i="1" s="1"/>
  <c r="E698" i="1"/>
  <c r="F698" i="1" s="1"/>
  <c r="E699" i="1"/>
  <c r="F699" i="1" s="1"/>
  <c r="E700" i="1"/>
  <c r="F700" i="1" s="1"/>
  <c r="E701" i="1"/>
  <c r="F701" i="1" s="1"/>
  <c r="E702" i="1"/>
  <c r="F702" i="1" s="1"/>
  <c r="E703" i="1"/>
  <c r="F703" i="1" s="1"/>
  <c r="E704" i="1"/>
  <c r="F704" i="1" s="1"/>
  <c r="E705" i="1"/>
  <c r="F705" i="1" s="1"/>
  <c r="E706" i="1"/>
  <c r="F706" i="1" s="1"/>
  <c r="E707" i="1"/>
  <c r="F707" i="1" s="1"/>
  <c r="E708" i="1"/>
  <c r="F708" i="1" s="1"/>
  <c r="E709" i="1"/>
  <c r="F709" i="1" s="1"/>
  <c r="E710" i="1"/>
  <c r="F710" i="1" s="1"/>
  <c r="E711" i="1"/>
  <c r="F711" i="1" s="1"/>
  <c r="E712" i="1"/>
  <c r="F712" i="1" s="1"/>
  <c r="E713" i="1"/>
  <c r="F713" i="1" s="1"/>
  <c r="E714" i="1"/>
  <c r="F714" i="1" s="1"/>
  <c r="E715" i="1"/>
  <c r="F715" i="1" s="1"/>
  <c r="E716" i="1"/>
  <c r="F716" i="1" s="1"/>
  <c r="E717" i="1"/>
  <c r="F717" i="1" s="1"/>
  <c r="E718" i="1"/>
  <c r="F718" i="1" s="1"/>
  <c r="E719" i="1"/>
  <c r="F719" i="1" s="1"/>
  <c r="E720" i="1"/>
  <c r="F720" i="1" s="1"/>
  <c r="E721" i="1"/>
  <c r="F721" i="1" s="1"/>
  <c r="E722" i="1"/>
  <c r="F722" i="1" s="1"/>
  <c r="E723" i="1"/>
  <c r="F723" i="1" s="1"/>
  <c r="E724" i="1"/>
  <c r="F724" i="1" s="1"/>
  <c r="E725" i="1"/>
  <c r="F725" i="1" s="1"/>
  <c r="E726" i="1"/>
  <c r="F726" i="1" s="1"/>
  <c r="E727" i="1"/>
  <c r="F727" i="1" s="1"/>
  <c r="E728" i="1"/>
  <c r="F728" i="1" s="1"/>
  <c r="E729" i="1"/>
  <c r="F729" i="1" s="1"/>
  <c r="E730" i="1"/>
  <c r="E731" i="1"/>
  <c r="F731" i="1" s="1"/>
  <c r="E732" i="1"/>
  <c r="F732" i="1" s="1"/>
  <c r="E733" i="1"/>
  <c r="F733" i="1" s="1"/>
  <c r="E734" i="1"/>
  <c r="F734" i="1" s="1"/>
  <c r="E735" i="1"/>
  <c r="F735" i="1" s="1"/>
  <c r="E736" i="1"/>
  <c r="F736" i="1" s="1"/>
  <c r="E737" i="1"/>
  <c r="F737" i="1" s="1"/>
  <c r="E738" i="1"/>
  <c r="F738" i="1" s="1"/>
  <c r="E739" i="1"/>
  <c r="F739" i="1" s="1"/>
  <c r="E740" i="1"/>
  <c r="F740" i="1" s="1"/>
  <c r="E741" i="1"/>
  <c r="F741" i="1" s="1"/>
  <c r="E742" i="1"/>
  <c r="F742" i="1" s="1"/>
  <c r="E743" i="1"/>
  <c r="F743" i="1" s="1"/>
  <c r="E744" i="1"/>
  <c r="F744" i="1" s="1"/>
  <c r="E745" i="1"/>
  <c r="F745" i="1" s="1"/>
  <c r="E746" i="1"/>
  <c r="F746" i="1" s="1"/>
  <c r="E747" i="1"/>
  <c r="F747" i="1" s="1"/>
  <c r="E748" i="1"/>
  <c r="F748" i="1" s="1"/>
  <c r="E749" i="1"/>
  <c r="F749" i="1" s="1"/>
  <c r="E750" i="1"/>
  <c r="F750" i="1" s="1"/>
  <c r="E751" i="1"/>
  <c r="F751" i="1" s="1"/>
  <c r="E752" i="1"/>
  <c r="F752" i="1" s="1"/>
  <c r="E753" i="1"/>
  <c r="F753" i="1" s="1"/>
  <c r="E754" i="1"/>
  <c r="F754" i="1" s="1"/>
  <c r="E755" i="1"/>
  <c r="F755" i="1" s="1"/>
  <c r="E756" i="1"/>
  <c r="F756" i="1" s="1"/>
  <c r="E757" i="1"/>
  <c r="F757" i="1" s="1"/>
  <c r="E758" i="1"/>
  <c r="F758" i="1" s="1"/>
  <c r="E759" i="1"/>
  <c r="F759" i="1" s="1"/>
  <c r="E760" i="1"/>
  <c r="F760" i="1" s="1"/>
  <c r="E761" i="1"/>
  <c r="F761" i="1" s="1"/>
  <c r="E762" i="1"/>
  <c r="F762" i="1" s="1"/>
  <c r="E763" i="1"/>
  <c r="F763" i="1" s="1"/>
  <c r="E764" i="1"/>
  <c r="F764" i="1" s="1"/>
  <c r="E765" i="1"/>
  <c r="F765" i="1" s="1"/>
  <c r="E766" i="1"/>
  <c r="F766" i="1" s="1"/>
  <c r="E767" i="1"/>
  <c r="F767" i="1" s="1"/>
  <c r="E768" i="1"/>
  <c r="F768" i="1" s="1"/>
  <c r="E769" i="1"/>
  <c r="F769" i="1" s="1"/>
  <c r="E770" i="1"/>
  <c r="F770" i="1" s="1"/>
  <c r="E771" i="1"/>
  <c r="F771" i="1" s="1"/>
  <c r="E772" i="1"/>
  <c r="F772" i="1" s="1"/>
  <c r="E773" i="1"/>
  <c r="F773" i="1" s="1"/>
  <c r="E774" i="1"/>
  <c r="F774" i="1" s="1"/>
  <c r="E775" i="1"/>
  <c r="F775" i="1" s="1"/>
  <c r="E776" i="1"/>
  <c r="F776" i="1" s="1"/>
  <c r="E777" i="1"/>
  <c r="F777" i="1" s="1"/>
  <c r="E778" i="1"/>
  <c r="F778" i="1" s="1"/>
  <c r="E779" i="1"/>
  <c r="F779" i="1" s="1"/>
  <c r="E780" i="1"/>
  <c r="F780" i="1" s="1"/>
  <c r="E781" i="1"/>
  <c r="F781" i="1" s="1"/>
  <c r="E782" i="1"/>
  <c r="F782" i="1" s="1"/>
  <c r="E783" i="1"/>
  <c r="F783" i="1" s="1"/>
  <c r="E784" i="1"/>
  <c r="F784" i="1" s="1"/>
  <c r="E785" i="1"/>
  <c r="F785" i="1" s="1"/>
  <c r="E786" i="1"/>
  <c r="F786" i="1" s="1"/>
  <c r="E787" i="1"/>
  <c r="F787" i="1" s="1"/>
  <c r="E788" i="1"/>
  <c r="F788" i="1" s="1"/>
  <c r="E789" i="1"/>
  <c r="F789" i="1" s="1"/>
  <c r="E790" i="1"/>
  <c r="F790" i="1" s="1"/>
  <c r="E791" i="1"/>
  <c r="F791" i="1" s="1"/>
  <c r="E792" i="1"/>
  <c r="F792" i="1" s="1"/>
  <c r="E793" i="1"/>
  <c r="F793" i="1" s="1"/>
  <c r="E794" i="1"/>
  <c r="F794" i="1" s="1"/>
  <c r="E795" i="1"/>
  <c r="F795" i="1" s="1"/>
  <c r="E796" i="1"/>
  <c r="F796" i="1" s="1"/>
  <c r="E797" i="1"/>
  <c r="F797" i="1" s="1"/>
  <c r="E798" i="1"/>
  <c r="F798" i="1" s="1"/>
  <c r="E799" i="1"/>
  <c r="F799" i="1" s="1"/>
  <c r="E800" i="1"/>
  <c r="F800" i="1" s="1"/>
  <c r="E801" i="1"/>
  <c r="F801" i="1" s="1"/>
  <c r="E802" i="1"/>
  <c r="F802" i="1" s="1"/>
  <c r="E803" i="1"/>
  <c r="F803" i="1" s="1"/>
  <c r="E804" i="1"/>
  <c r="F804" i="1" s="1"/>
  <c r="E805" i="1"/>
  <c r="F805" i="1" s="1"/>
  <c r="E806" i="1"/>
  <c r="F806" i="1" s="1"/>
  <c r="E807" i="1"/>
  <c r="F807" i="1" s="1"/>
  <c r="E808" i="1"/>
  <c r="F808" i="1" s="1"/>
  <c r="E809" i="1"/>
  <c r="F809" i="1" s="1"/>
  <c r="E810" i="1"/>
  <c r="F810" i="1" s="1"/>
  <c r="E811" i="1"/>
  <c r="F811" i="1" s="1"/>
  <c r="E812" i="1"/>
  <c r="F812" i="1" s="1"/>
  <c r="E813" i="1"/>
  <c r="F813" i="1" s="1"/>
  <c r="E814" i="1"/>
  <c r="F814" i="1" s="1"/>
  <c r="E815" i="1"/>
  <c r="F815" i="1" s="1"/>
  <c r="E816" i="1"/>
  <c r="F816" i="1" s="1"/>
  <c r="E817" i="1"/>
  <c r="F817" i="1" s="1"/>
  <c r="E818" i="1"/>
  <c r="F818" i="1" s="1"/>
  <c r="E819" i="1"/>
  <c r="F819" i="1" s="1"/>
  <c r="E820" i="1"/>
  <c r="F820" i="1" s="1"/>
  <c r="E821" i="1"/>
  <c r="F821" i="1" s="1"/>
  <c r="E822" i="1"/>
  <c r="F822" i="1" s="1"/>
  <c r="E823" i="1"/>
  <c r="F823" i="1" s="1"/>
  <c r="E824" i="1"/>
  <c r="F824" i="1" s="1"/>
  <c r="E825" i="1"/>
  <c r="F825" i="1" s="1"/>
  <c r="E826" i="1"/>
  <c r="F826" i="1" s="1"/>
  <c r="E827" i="1"/>
  <c r="F827" i="1" s="1"/>
  <c r="E828" i="1"/>
  <c r="F828" i="1" s="1"/>
  <c r="E829" i="1"/>
  <c r="F829" i="1" s="1"/>
  <c r="E830" i="1"/>
  <c r="F830" i="1" s="1"/>
  <c r="E831" i="1"/>
  <c r="F831" i="1" s="1"/>
  <c r="E832" i="1"/>
  <c r="F832" i="1" s="1"/>
  <c r="E833" i="1"/>
  <c r="F833" i="1" s="1"/>
  <c r="E834" i="1"/>
  <c r="F834" i="1" s="1"/>
  <c r="E835" i="1"/>
  <c r="F835" i="1" s="1"/>
  <c r="E836" i="1"/>
  <c r="F836" i="1" s="1"/>
  <c r="E837" i="1"/>
  <c r="F837" i="1" s="1"/>
  <c r="E838" i="1"/>
  <c r="F838" i="1" s="1"/>
  <c r="E839" i="1"/>
  <c r="F839" i="1" s="1"/>
  <c r="E840" i="1"/>
  <c r="F840" i="1" s="1"/>
  <c r="E841" i="1"/>
  <c r="F841" i="1" s="1"/>
  <c r="E842" i="1"/>
  <c r="F842" i="1" s="1"/>
  <c r="E843" i="1"/>
  <c r="F843" i="1" s="1"/>
  <c r="E844" i="1"/>
  <c r="F844" i="1" s="1"/>
  <c r="E845" i="1"/>
  <c r="F845" i="1" s="1"/>
  <c r="E846" i="1"/>
  <c r="F846" i="1" s="1"/>
  <c r="E847" i="1"/>
  <c r="F847" i="1" s="1"/>
  <c r="E848" i="1"/>
  <c r="F848" i="1" s="1"/>
  <c r="E849" i="1"/>
  <c r="F849" i="1" s="1"/>
  <c r="E850" i="1"/>
  <c r="F850" i="1" s="1"/>
  <c r="E851" i="1"/>
  <c r="F851" i="1" s="1"/>
  <c r="E852" i="1"/>
  <c r="F852" i="1" s="1"/>
  <c r="E853" i="1"/>
  <c r="F853" i="1" s="1"/>
  <c r="E854" i="1"/>
  <c r="F854" i="1" s="1"/>
  <c r="E855" i="1"/>
  <c r="F855" i="1" s="1"/>
  <c r="E856" i="1"/>
  <c r="F856" i="1" s="1"/>
  <c r="E857" i="1"/>
  <c r="F857" i="1" s="1"/>
  <c r="E858" i="1"/>
  <c r="F858" i="1" s="1"/>
  <c r="E859" i="1"/>
  <c r="F859" i="1" s="1"/>
  <c r="E860" i="1"/>
  <c r="F860" i="1" s="1"/>
  <c r="E861" i="1"/>
  <c r="F861" i="1" s="1"/>
  <c r="E862" i="1"/>
  <c r="F862" i="1" s="1"/>
  <c r="E863" i="1"/>
  <c r="F863" i="1" s="1"/>
  <c r="E864" i="1"/>
  <c r="F864" i="1" s="1"/>
  <c r="E865" i="1"/>
  <c r="F865" i="1" s="1"/>
  <c r="E866" i="1"/>
  <c r="F866" i="1" s="1"/>
  <c r="E867" i="1"/>
  <c r="F867" i="1" s="1"/>
  <c r="E868" i="1"/>
  <c r="F868" i="1" s="1"/>
  <c r="E869" i="1"/>
  <c r="F869" i="1" s="1"/>
  <c r="E870" i="1"/>
  <c r="F870" i="1" s="1"/>
  <c r="E871" i="1"/>
  <c r="F871" i="1" s="1"/>
  <c r="E872" i="1"/>
  <c r="F872" i="1" s="1"/>
  <c r="E873" i="1"/>
  <c r="F873" i="1" s="1"/>
  <c r="E874" i="1"/>
  <c r="F874" i="1" s="1"/>
  <c r="E875" i="1"/>
  <c r="F875" i="1" s="1"/>
  <c r="E876" i="1"/>
  <c r="F876" i="1" s="1"/>
  <c r="E877" i="1"/>
  <c r="F877" i="1" s="1"/>
  <c r="E878" i="1"/>
  <c r="F878" i="1" s="1"/>
  <c r="E879" i="1"/>
  <c r="F879" i="1" s="1"/>
  <c r="E880" i="1"/>
  <c r="F880" i="1" s="1"/>
  <c r="E881" i="1"/>
  <c r="F881" i="1" s="1"/>
  <c r="E882" i="1"/>
  <c r="F882" i="1" s="1"/>
  <c r="E883" i="1"/>
  <c r="F883" i="1" s="1"/>
  <c r="E884" i="1"/>
  <c r="F884" i="1" s="1"/>
  <c r="E885" i="1"/>
  <c r="F885" i="1" s="1"/>
  <c r="E886" i="1"/>
  <c r="F886" i="1" s="1"/>
  <c r="E887" i="1"/>
  <c r="F887" i="1" s="1"/>
  <c r="E888" i="1"/>
  <c r="F888" i="1" s="1"/>
  <c r="E889" i="1"/>
  <c r="F889" i="1" s="1"/>
  <c r="E890" i="1"/>
  <c r="F890" i="1" s="1"/>
  <c r="E891" i="1"/>
  <c r="F891" i="1" s="1"/>
  <c r="E892" i="1"/>
  <c r="F892" i="1" s="1"/>
  <c r="E893" i="1"/>
  <c r="F893" i="1" s="1"/>
  <c r="E894" i="1"/>
  <c r="F894" i="1" s="1"/>
  <c r="E895" i="1"/>
  <c r="F895" i="1" s="1"/>
  <c r="E896" i="1"/>
  <c r="F896" i="1" s="1"/>
  <c r="E897" i="1"/>
  <c r="F897" i="1" s="1"/>
  <c r="E898" i="1"/>
  <c r="F898" i="1" s="1"/>
  <c r="E899" i="1"/>
  <c r="F899" i="1" s="1"/>
  <c r="E900" i="1"/>
  <c r="F900" i="1" s="1"/>
  <c r="E901" i="1"/>
  <c r="F901" i="1" s="1"/>
  <c r="E902" i="1"/>
  <c r="F902" i="1" s="1"/>
  <c r="E903" i="1"/>
  <c r="F903" i="1" s="1"/>
  <c r="E904" i="1"/>
  <c r="F904" i="1" s="1"/>
  <c r="E905" i="1"/>
  <c r="F905" i="1" s="1"/>
  <c r="E906" i="1"/>
  <c r="F906" i="1" s="1"/>
  <c r="E907" i="1"/>
  <c r="F907" i="1" s="1"/>
  <c r="E908" i="1"/>
  <c r="F908" i="1" s="1"/>
  <c r="E909" i="1"/>
  <c r="F909" i="1" s="1"/>
  <c r="E910" i="1"/>
  <c r="F910" i="1" s="1"/>
  <c r="E911" i="1"/>
  <c r="F911" i="1" s="1"/>
  <c r="E912" i="1"/>
  <c r="F912" i="1" s="1"/>
  <c r="E913" i="1"/>
  <c r="F913" i="1" s="1"/>
  <c r="E914" i="1"/>
  <c r="F914" i="1" s="1"/>
  <c r="E915" i="1"/>
  <c r="F915" i="1" s="1"/>
  <c r="E916" i="1"/>
  <c r="F916" i="1" s="1"/>
  <c r="E917" i="1"/>
  <c r="F917" i="1" s="1"/>
  <c r="E918" i="1"/>
  <c r="F918" i="1" s="1"/>
  <c r="E919" i="1"/>
  <c r="F919" i="1" s="1"/>
  <c r="E920" i="1"/>
  <c r="F920" i="1" s="1"/>
  <c r="E921" i="1"/>
  <c r="F921" i="1" s="1"/>
  <c r="E922" i="1"/>
  <c r="F922" i="1" s="1"/>
  <c r="E923" i="1"/>
  <c r="F923" i="1" s="1"/>
  <c r="E924" i="1"/>
  <c r="F924" i="1" s="1"/>
  <c r="E925" i="1"/>
  <c r="F925" i="1" s="1"/>
  <c r="E926" i="1"/>
  <c r="F926" i="1" s="1"/>
  <c r="E927" i="1"/>
  <c r="F927" i="1" s="1"/>
  <c r="E928" i="1"/>
  <c r="F928" i="1" s="1"/>
  <c r="E929" i="1"/>
  <c r="F929" i="1" s="1"/>
  <c r="E930" i="1"/>
  <c r="F930" i="1" s="1"/>
  <c r="E931" i="1"/>
  <c r="F931" i="1" s="1"/>
  <c r="E932" i="1"/>
  <c r="F932" i="1" s="1"/>
  <c r="E933" i="1"/>
  <c r="F933" i="1" s="1"/>
  <c r="E934" i="1"/>
  <c r="F934" i="1" s="1"/>
  <c r="E935" i="1"/>
  <c r="F935" i="1" s="1"/>
  <c r="E936" i="1"/>
  <c r="F936" i="1" s="1"/>
  <c r="E937" i="1"/>
  <c r="F937" i="1" s="1"/>
  <c r="E938" i="1"/>
  <c r="F938" i="1" s="1"/>
  <c r="E939" i="1"/>
  <c r="F939" i="1" s="1"/>
  <c r="E940" i="1"/>
  <c r="F940" i="1" s="1"/>
  <c r="E941" i="1"/>
  <c r="F941" i="1" s="1"/>
  <c r="E942" i="1"/>
  <c r="F942" i="1" s="1"/>
  <c r="E943" i="1"/>
  <c r="F943" i="1" s="1"/>
  <c r="E944" i="1"/>
  <c r="F944" i="1" s="1"/>
  <c r="E945" i="1"/>
  <c r="F945" i="1" s="1"/>
  <c r="E946" i="1"/>
  <c r="F946" i="1" s="1"/>
  <c r="E947" i="1"/>
  <c r="F947" i="1" s="1"/>
  <c r="E948" i="1"/>
  <c r="F948" i="1" s="1"/>
  <c r="E949" i="1"/>
  <c r="F949" i="1" s="1"/>
  <c r="E950" i="1"/>
  <c r="F950" i="1" s="1"/>
  <c r="E951" i="1"/>
  <c r="F951" i="1" s="1"/>
  <c r="E952" i="1"/>
  <c r="F952" i="1" s="1"/>
  <c r="E953" i="1"/>
  <c r="F953" i="1" s="1"/>
  <c r="E954" i="1"/>
  <c r="F954" i="1" s="1"/>
  <c r="E955" i="1"/>
  <c r="F955" i="1" s="1"/>
  <c r="E956" i="1"/>
  <c r="F956" i="1" s="1"/>
  <c r="E957" i="1"/>
  <c r="F957" i="1" s="1"/>
  <c r="E958" i="1"/>
  <c r="F958" i="1" s="1"/>
  <c r="E959" i="1"/>
  <c r="F959" i="1" s="1"/>
  <c r="E960" i="1"/>
  <c r="F960" i="1" s="1"/>
  <c r="E961" i="1"/>
  <c r="F961" i="1" s="1"/>
  <c r="E962" i="1"/>
  <c r="F962" i="1" s="1"/>
  <c r="E963" i="1"/>
  <c r="F963" i="1" s="1"/>
  <c r="E964" i="1"/>
  <c r="F964" i="1" s="1"/>
  <c r="E965" i="1"/>
  <c r="F965" i="1" s="1"/>
  <c r="E966" i="1"/>
  <c r="F966" i="1" s="1"/>
  <c r="E967" i="1"/>
  <c r="F967" i="1" s="1"/>
  <c r="E968" i="1"/>
  <c r="F968" i="1" s="1"/>
  <c r="E969" i="1"/>
  <c r="F969" i="1" s="1"/>
  <c r="E970" i="1"/>
  <c r="F970" i="1" s="1"/>
  <c r="E971" i="1"/>
  <c r="F971" i="1" s="1"/>
  <c r="E972" i="1"/>
  <c r="F972" i="1" s="1"/>
  <c r="E973" i="1"/>
  <c r="F973" i="1" s="1"/>
  <c r="E974" i="1"/>
  <c r="F974" i="1" s="1"/>
  <c r="E975" i="1"/>
  <c r="F975" i="1" s="1"/>
  <c r="E976" i="1"/>
  <c r="F976" i="1" s="1"/>
  <c r="E977" i="1"/>
  <c r="F977" i="1" s="1"/>
  <c r="E978" i="1"/>
  <c r="F978" i="1" s="1"/>
  <c r="E979" i="1"/>
  <c r="F979" i="1" s="1"/>
  <c r="E980" i="1"/>
  <c r="F980" i="1" s="1"/>
  <c r="E981" i="1"/>
  <c r="F981" i="1" s="1"/>
  <c r="E982" i="1"/>
  <c r="F982" i="1" s="1"/>
  <c r="E983" i="1"/>
  <c r="F983" i="1" s="1"/>
  <c r="E984" i="1"/>
  <c r="F984" i="1" s="1"/>
  <c r="E985" i="1"/>
  <c r="F985" i="1" s="1"/>
  <c r="E986" i="1"/>
  <c r="F986" i="1" s="1"/>
  <c r="E987" i="1"/>
  <c r="F987" i="1" s="1"/>
  <c r="E988" i="1"/>
  <c r="F988" i="1" s="1"/>
  <c r="E989" i="1"/>
  <c r="F989" i="1" s="1"/>
  <c r="E990" i="1"/>
  <c r="F990" i="1" s="1"/>
  <c r="E991" i="1"/>
  <c r="F991" i="1" s="1"/>
  <c r="E992" i="1"/>
  <c r="F992" i="1" s="1"/>
  <c r="E993" i="1"/>
  <c r="F993" i="1" s="1"/>
  <c r="E994" i="1"/>
  <c r="F994" i="1" s="1"/>
  <c r="E995" i="1"/>
  <c r="F995" i="1" s="1"/>
  <c r="E996" i="1"/>
  <c r="F996" i="1" s="1"/>
  <c r="E997" i="1"/>
  <c r="F997" i="1" s="1"/>
  <c r="E998" i="1"/>
  <c r="F998" i="1" s="1"/>
  <c r="E999" i="1"/>
  <c r="F999" i="1" s="1"/>
  <c r="E1000" i="1"/>
  <c r="F1000" i="1" s="1"/>
  <c r="E1001" i="1"/>
  <c r="F1001" i="1" s="1"/>
  <c r="E1002" i="1"/>
  <c r="F1002" i="1" s="1"/>
  <c r="E1003" i="1"/>
  <c r="F1003" i="1" s="1"/>
  <c r="E1004" i="1"/>
  <c r="F1004" i="1" s="1"/>
  <c r="E1005" i="1"/>
  <c r="F1005" i="1" s="1"/>
  <c r="E1006" i="1"/>
  <c r="F1006" i="1" s="1"/>
  <c r="E1007" i="1"/>
  <c r="F1007" i="1" s="1"/>
  <c r="E1008" i="1"/>
  <c r="F1008" i="1" s="1"/>
  <c r="E1009" i="1"/>
  <c r="F1009" i="1" s="1"/>
  <c r="E1010" i="1"/>
  <c r="F1010" i="1" s="1"/>
  <c r="E1011" i="1"/>
  <c r="F1011" i="1" s="1"/>
  <c r="E1012" i="1"/>
  <c r="F1012" i="1" s="1"/>
  <c r="E1013" i="1"/>
  <c r="F1013" i="1" s="1"/>
  <c r="E1014" i="1"/>
  <c r="F1014" i="1" s="1"/>
  <c r="E1015" i="1"/>
  <c r="F1015" i="1" s="1"/>
  <c r="E1016" i="1"/>
  <c r="F1016" i="1" s="1"/>
  <c r="E1017" i="1"/>
  <c r="F1017" i="1" s="1"/>
  <c r="E1018" i="1"/>
  <c r="F1018" i="1" s="1"/>
  <c r="E1019" i="1"/>
  <c r="F1019" i="1" s="1"/>
  <c r="E1020" i="1"/>
  <c r="F1020" i="1" s="1"/>
  <c r="E1021" i="1"/>
  <c r="F1021" i="1" s="1"/>
  <c r="E1022" i="1"/>
  <c r="F1022" i="1" s="1"/>
  <c r="E1023" i="1"/>
  <c r="F1023" i="1" s="1"/>
  <c r="E1024" i="1"/>
  <c r="F1024" i="1" s="1"/>
  <c r="E1025" i="1"/>
  <c r="F1025" i="1" s="1"/>
  <c r="E1026" i="1"/>
  <c r="F1026" i="1" s="1"/>
  <c r="E1027" i="1"/>
  <c r="F1027" i="1" s="1"/>
  <c r="E1028" i="1"/>
  <c r="F1028" i="1" s="1"/>
  <c r="E1029" i="1"/>
  <c r="F1029" i="1" s="1"/>
  <c r="E1030" i="1"/>
  <c r="F1030" i="1" s="1"/>
  <c r="E1031" i="1"/>
  <c r="F1031" i="1" s="1"/>
  <c r="E1032" i="1"/>
  <c r="F1032" i="1" s="1"/>
  <c r="E1033" i="1"/>
  <c r="F1033" i="1" s="1"/>
  <c r="E1034" i="1"/>
  <c r="F1034" i="1" s="1"/>
  <c r="E1035" i="1"/>
  <c r="F1035" i="1" s="1"/>
  <c r="E1036" i="1"/>
  <c r="F1036" i="1" s="1"/>
  <c r="E1037" i="1"/>
  <c r="F1037" i="1" s="1"/>
  <c r="E1038" i="1"/>
  <c r="F1038" i="1" s="1"/>
  <c r="E1039" i="1"/>
  <c r="F1039" i="1" s="1"/>
  <c r="E1040" i="1"/>
  <c r="F1040" i="1" s="1"/>
  <c r="E1041" i="1"/>
  <c r="F1041" i="1" s="1"/>
  <c r="E1042" i="1"/>
  <c r="F1042" i="1" s="1"/>
  <c r="E1043" i="1"/>
  <c r="F1043" i="1" s="1"/>
  <c r="E1044" i="1"/>
  <c r="F1044" i="1" s="1"/>
  <c r="E1045" i="1"/>
  <c r="F1045" i="1" s="1"/>
  <c r="E1046" i="1"/>
  <c r="F1046" i="1" s="1"/>
  <c r="E1047" i="1"/>
  <c r="F1047" i="1" s="1"/>
  <c r="E1048" i="1"/>
  <c r="F1048" i="1" s="1"/>
  <c r="E1049" i="1"/>
  <c r="F1049" i="1" s="1"/>
  <c r="E1050" i="1"/>
  <c r="F1050" i="1" s="1"/>
  <c r="E1051" i="1"/>
  <c r="F1051" i="1" s="1"/>
  <c r="E1052" i="1"/>
  <c r="F1052" i="1" s="1"/>
  <c r="E1053" i="1"/>
  <c r="F1053" i="1" s="1"/>
  <c r="E1054" i="1"/>
  <c r="F1054" i="1" s="1"/>
  <c r="E1055" i="1"/>
  <c r="F1055" i="1" s="1"/>
  <c r="E1056" i="1"/>
  <c r="F1056" i="1" s="1"/>
  <c r="E1057" i="1"/>
  <c r="F1057" i="1" s="1"/>
  <c r="E1058" i="1"/>
  <c r="F1058" i="1" s="1"/>
  <c r="E1059" i="1"/>
  <c r="F1059" i="1" s="1"/>
  <c r="E1060" i="1"/>
  <c r="F1060" i="1" s="1"/>
  <c r="E1061" i="1"/>
  <c r="F1061" i="1" s="1"/>
  <c r="E1062" i="1"/>
  <c r="F1062" i="1" s="1"/>
  <c r="E1063" i="1"/>
  <c r="F1063" i="1" s="1"/>
  <c r="E1064" i="1"/>
  <c r="F1064" i="1" s="1"/>
  <c r="E1065" i="1"/>
  <c r="F1065" i="1" s="1"/>
  <c r="E1066" i="1"/>
  <c r="F1066" i="1" s="1"/>
  <c r="E1067" i="1"/>
  <c r="F1067" i="1" s="1"/>
  <c r="E1068" i="1"/>
  <c r="F1068" i="1" s="1"/>
  <c r="E1069" i="1"/>
  <c r="F1069" i="1" s="1"/>
  <c r="E1070" i="1"/>
  <c r="F1070" i="1" s="1"/>
  <c r="E1071" i="1"/>
  <c r="F1071" i="1" s="1"/>
  <c r="E1072" i="1"/>
  <c r="F1072" i="1" s="1"/>
  <c r="E1073" i="1"/>
  <c r="F1073" i="1" s="1"/>
  <c r="E1074" i="1"/>
  <c r="F1074" i="1" s="1"/>
  <c r="E1075" i="1"/>
  <c r="F1075" i="1" s="1"/>
  <c r="E1076" i="1"/>
  <c r="F1076" i="1" s="1"/>
  <c r="E1077" i="1"/>
  <c r="F1077" i="1" s="1"/>
  <c r="E1078" i="1"/>
  <c r="F1078" i="1" s="1"/>
  <c r="E1079" i="1"/>
  <c r="F1079" i="1" s="1"/>
  <c r="E1080" i="1"/>
  <c r="F1080" i="1" s="1"/>
  <c r="E1081" i="1"/>
  <c r="F1081" i="1" s="1"/>
  <c r="E1082" i="1"/>
  <c r="F1082" i="1" s="1"/>
  <c r="E1083" i="1"/>
  <c r="F1083" i="1" s="1"/>
  <c r="E1084" i="1"/>
  <c r="F1084" i="1" s="1"/>
  <c r="E1085" i="1"/>
  <c r="F1085" i="1" s="1"/>
  <c r="E1086" i="1"/>
  <c r="F1086" i="1" s="1"/>
  <c r="E1087" i="1"/>
  <c r="F1087" i="1" s="1"/>
  <c r="E1088" i="1"/>
  <c r="F1088" i="1" s="1"/>
  <c r="E1089" i="1"/>
  <c r="F1089" i="1" s="1"/>
  <c r="E1090" i="1"/>
  <c r="F1090" i="1" s="1"/>
  <c r="E1091" i="1"/>
  <c r="F1091" i="1" s="1"/>
  <c r="E1092" i="1"/>
  <c r="F1092" i="1" s="1"/>
  <c r="E1093" i="1"/>
  <c r="F1093" i="1" s="1"/>
  <c r="E1094" i="1"/>
  <c r="F1094" i="1" s="1"/>
  <c r="E1095" i="1"/>
  <c r="F1095" i="1" s="1"/>
  <c r="E1096" i="1"/>
  <c r="F1096" i="1" s="1"/>
  <c r="E1097" i="1"/>
  <c r="F1097" i="1" s="1"/>
  <c r="E1098" i="1"/>
  <c r="F1098" i="1" s="1"/>
  <c r="E1099" i="1"/>
  <c r="F1099" i="1" s="1"/>
  <c r="E1100" i="1"/>
  <c r="F1100" i="1" s="1"/>
  <c r="E1101" i="1"/>
  <c r="F1101" i="1" s="1"/>
  <c r="E1102" i="1"/>
  <c r="F1102" i="1" s="1"/>
  <c r="E1103" i="1"/>
  <c r="F1103" i="1" s="1"/>
  <c r="E1104" i="1"/>
  <c r="F1104" i="1" s="1"/>
  <c r="E1105" i="1"/>
  <c r="F1105" i="1" s="1"/>
  <c r="E1106" i="1"/>
  <c r="F1106" i="1" s="1"/>
  <c r="E1107" i="1"/>
  <c r="F1107" i="1" s="1"/>
  <c r="E1108" i="1"/>
  <c r="F1108" i="1" s="1"/>
  <c r="E1109" i="1"/>
  <c r="F1109" i="1" s="1"/>
  <c r="E1110" i="1"/>
  <c r="F1110" i="1" s="1"/>
  <c r="E1111" i="1"/>
  <c r="F1111" i="1" s="1"/>
  <c r="E1112" i="1"/>
  <c r="F1112" i="1" s="1"/>
  <c r="E1113" i="1"/>
  <c r="F1113" i="1" s="1"/>
  <c r="E1114" i="1"/>
  <c r="F1114" i="1" s="1"/>
  <c r="E1115" i="1"/>
  <c r="F1115" i="1" s="1"/>
  <c r="E1116" i="1"/>
  <c r="F1116" i="1" s="1"/>
  <c r="E1117" i="1"/>
  <c r="F1117" i="1" s="1"/>
  <c r="E1118" i="1"/>
  <c r="F1118" i="1" s="1"/>
  <c r="E1119" i="1"/>
  <c r="F1119" i="1" s="1"/>
  <c r="E1120" i="1"/>
  <c r="F1120" i="1" s="1"/>
  <c r="E1121" i="1"/>
  <c r="F1121" i="1" s="1"/>
  <c r="E1122" i="1"/>
  <c r="F1122" i="1" s="1"/>
  <c r="E1123" i="1"/>
  <c r="F1123" i="1" s="1"/>
  <c r="E1124" i="1"/>
  <c r="F1124" i="1" s="1"/>
  <c r="E1125" i="1"/>
  <c r="F1125" i="1" s="1"/>
  <c r="E1126" i="1"/>
  <c r="F1126" i="1" s="1"/>
  <c r="E1127" i="1"/>
  <c r="F1127" i="1" s="1"/>
  <c r="E1128" i="1"/>
  <c r="F1128" i="1" s="1"/>
  <c r="E1129" i="1"/>
  <c r="F1129" i="1" s="1"/>
  <c r="E1130" i="1"/>
  <c r="F1130" i="1" s="1"/>
  <c r="E1131" i="1"/>
  <c r="F1131" i="1" s="1"/>
  <c r="E1132" i="1"/>
  <c r="F1132" i="1" s="1"/>
  <c r="E1133" i="1"/>
  <c r="F1133" i="1" s="1"/>
  <c r="E1134" i="1"/>
  <c r="F1134" i="1" s="1"/>
  <c r="E1135" i="1"/>
  <c r="F1135" i="1" s="1"/>
  <c r="E1136" i="1"/>
  <c r="F1136" i="1" s="1"/>
  <c r="E1137" i="1"/>
  <c r="F1137" i="1" s="1"/>
  <c r="E1138" i="1"/>
  <c r="F1138" i="1" s="1"/>
  <c r="E1139" i="1"/>
  <c r="F1139" i="1" s="1"/>
  <c r="E1140" i="1"/>
  <c r="F1140" i="1" s="1"/>
  <c r="E1141" i="1"/>
  <c r="F1141" i="1" s="1"/>
  <c r="E1142" i="1"/>
  <c r="F1142" i="1" s="1"/>
  <c r="E1143" i="1"/>
  <c r="F1143" i="1" s="1"/>
  <c r="E1144" i="1"/>
  <c r="F1144" i="1" s="1"/>
  <c r="E1145" i="1"/>
  <c r="F1145" i="1" s="1"/>
  <c r="E1146" i="1"/>
  <c r="F1146" i="1" s="1"/>
  <c r="E1147" i="1"/>
  <c r="F1147" i="1" s="1"/>
  <c r="E1148" i="1"/>
  <c r="F1148" i="1" s="1"/>
  <c r="E1149" i="1"/>
  <c r="F1149" i="1" s="1"/>
  <c r="E1150" i="1"/>
  <c r="F1150" i="1" s="1"/>
  <c r="E1151" i="1"/>
  <c r="F1151" i="1" s="1"/>
  <c r="E1152" i="1"/>
  <c r="F1152" i="1" s="1"/>
  <c r="E1153" i="1"/>
  <c r="F1153" i="1" s="1"/>
  <c r="E1154" i="1"/>
  <c r="F1154" i="1" s="1"/>
  <c r="E1155" i="1"/>
  <c r="F1155" i="1" s="1"/>
  <c r="E1156" i="1"/>
  <c r="F1156" i="1" s="1"/>
  <c r="E1157" i="1"/>
  <c r="F1157" i="1" s="1"/>
  <c r="E1158" i="1"/>
  <c r="F1158" i="1" s="1"/>
  <c r="E1159" i="1"/>
  <c r="F1159" i="1" s="1"/>
  <c r="E1160" i="1"/>
  <c r="F1160" i="1" s="1"/>
  <c r="E1161" i="1"/>
  <c r="F1161" i="1" s="1"/>
  <c r="E1162" i="1"/>
  <c r="F1162" i="1" s="1"/>
  <c r="E1163" i="1"/>
  <c r="F1163" i="1" s="1"/>
  <c r="E1164" i="1"/>
  <c r="F1164" i="1" s="1"/>
  <c r="E1165" i="1"/>
  <c r="F1165" i="1" s="1"/>
  <c r="E1166" i="1"/>
  <c r="F1166" i="1" s="1"/>
  <c r="E1167" i="1"/>
  <c r="F1167" i="1" s="1"/>
  <c r="E1168" i="1"/>
  <c r="F1168" i="1" s="1"/>
  <c r="E1169" i="1"/>
  <c r="F1169" i="1" s="1"/>
  <c r="E1170" i="1"/>
  <c r="F1170" i="1" s="1"/>
  <c r="E1171" i="1"/>
  <c r="F1171" i="1" s="1"/>
  <c r="E1172" i="1"/>
  <c r="F1172" i="1" s="1"/>
  <c r="E1173" i="1"/>
  <c r="F1173" i="1" s="1"/>
  <c r="E1174" i="1"/>
  <c r="F1174" i="1" s="1"/>
  <c r="E1175" i="1"/>
  <c r="F1175" i="1" s="1"/>
  <c r="E1176" i="1"/>
  <c r="F1176" i="1" s="1"/>
  <c r="E1177" i="1"/>
  <c r="F1177" i="1" s="1"/>
  <c r="E1178" i="1"/>
  <c r="F1178" i="1" s="1"/>
  <c r="E1179" i="1"/>
  <c r="F1179" i="1" s="1"/>
  <c r="E1180" i="1"/>
  <c r="F1180" i="1" s="1"/>
  <c r="E1181" i="1"/>
  <c r="F1181" i="1" s="1"/>
  <c r="E1182" i="1"/>
  <c r="F1182" i="1" s="1"/>
  <c r="E1183" i="1"/>
  <c r="F1183" i="1" s="1"/>
  <c r="E1184" i="1"/>
  <c r="F1184" i="1" s="1"/>
  <c r="E1185" i="1"/>
  <c r="F1185" i="1" s="1"/>
  <c r="E1186" i="1"/>
  <c r="F1186" i="1" s="1"/>
  <c r="E1187" i="1"/>
  <c r="F1187" i="1" s="1"/>
  <c r="E1188" i="1"/>
  <c r="F1188" i="1" s="1"/>
  <c r="E1189" i="1"/>
  <c r="F1189" i="1" s="1"/>
  <c r="E1190" i="1"/>
  <c r="F1190" i="1" s="1"/>
  <c r="E1191" i="1"/>
  <c r="F1191" i="1" s="1"/>
  <c r="E1192" i="1"/>
  <c r="F1192" i="1" s="1"/>
  <c r="E1193" i="1"/>
  <c r="F1193" i="1" s="1"/>
  <c r="E1194" i="1"/>
  <c r="F1194" i="1" s="1"/>
  <c r="E1195" i="1"/>
  <c r="F1195" i="1" s="1"/>
  <c r="E1196" i="1"/>
  <c r="F1196" i="1" s="1"/>
  <c r="E1197" i="1"/>
  <c r="F1197" i="1" s="1"/>
  <c r="E1198" i="1"/>
  <c r="F1198" i="1" s="1"/>
  <c r="E1199" i="1"/>
  <c r="F1199" i="1" s="1"/>
  <c r="E1200" i="1"/>
  <c r="F1200" i="1" s="1"/>
  <c r="E1201" i="1"/>
  <c r="F1201" i="1" s="1"/>
  <c r="E1202" i="1"/>
  <c r="F1202" i="1" s="1"/>
  <c r="E1203" i="1"/>
  <c r="F1203" i="1" s="1"/>
  <c r="E1204" i="1"/>
  <c r="F1204" i="1" s="1"/>
  <c r="E1205" i="1"/>
  <c r="F1205" i="1" s="1"/>
  <c r="E1206" i="1"/>
  <c r="F1206" i="1" s="1"/>
  <c r="E1207" i="1"/>
  <c r="F1207" i="1" s="1"/>
  <c r="E1208" i="1"/>
  <c r="F1208" i="1" s="1"/>
  <c r="E1209" i="1"/>
  <c r="F1209" i="1" s="1"/>
  <c r="E1210" i="1"/>
  <c r="F1210" i="1" s="1"/>
  <c r="E1211" i="1"/>
  <c r="F1211" i="1" s="1"/>
  <c r="E1212" i="1"/>
  <c r="F1212" i="1" s="1"/>
  <c r="E1213" i="1"/>
  <c r="F1213" i="1" s="1"/>
  <c r="E1214" i="1"/>
  <c r="F1214" i="1" s="1"/>
  <c r="E1215" i="1"/>
  <c r="F1215" i="1" s="1"/>
  <c r="E1216" i="1"/>
  <c r="F1216" i="1" s="1"/>
  <c r="E1217" i="1"/>
  <c r="F1217" i="1" s="1"/>
  <c r="E1218" i="1"/>
  <c r="F1218" i="1" s="1"/>
  <c r="E1219" i="1"/>
  <c r="F1219" i="1" s="1"/>
  <c r="E1220" i="1"/>
  <c r="F1220" i="1" s="1"/>
  <c r="E1221" i="1"/>
  <c r="F1221" i="1" s="1"/>
  <c r="E1222" i="1"/>
  <c r="F1222" i="1" s="1"/>
  <c r="E1223" i="1"/>
  <c r="F1223" i="1" s="1"/>
  <c r="E1224" i="1"/>
  <c r="F1224" i="1" s="1"/>
  <c r="E1225" i="1"/>
  <c r="F1225" i="1" s="1"/>
  <c r="E1226" i="1"/>
  <c r="F1226" i="1" s="1"/>
  <c r="E1227" i="1"/>
  <c r="F1227" i="1" s="1"/>
  <c r="E1228" i="1"/>
  <c r="F1228" i="1" s="1"/>
  <c r="E1229" i="1"/>
  <c r="F1229" i="1" s="1"/>
  <c r="E1230" i="1"/>
  <c r="F1230" i="1" s="1"/>
  <c r="E1231" i="1"/>
  <c r="F1231" i="1" s="1"/>
  <c r="E1232" i="1"/>
  <c r="F1232" i="1" s="1"/>
  <c r="E1233" i="1"/>
  <c r="F1233" i="1" s="1"/>
  <c r="E1234" i="1"/>
  <c r="F1234" i="1" s="1"/>
  <c r="E1235" i="1"/>
  <c r="F1235" i="1" s="1"/>
  <c r="E1236" i="1"/>
  <c r="F1236" i="1" s="1"/>
  <c r="E1237" i="1"/>
  <c r="F1237" i="1" s="1"/>
  <c r="E1238" i="1"/>
  <c r="F1238" i="1" s="1"/>
  <c r="E1239" i="1"/>
  <c r="F1239" i="1" s="1"/>
  <c r="E1240" i="1"/>
  <c r="F1240" i="1" s="1"/>
  <c r="E1241" i="1"/>
  <c r="F1241" i="1" s="1"/>
  <c r="E1242" i="1"/>
  <c r="F1242" i="1" s="1"/>
  <c r="E1243" i="1"/>
  <c r="F1243" i="1" s="1"/>
  <c r="E1244" i="1"/>
  <c r="F1244" i="1" s="1"/>
  <c r="E1245" i="1"/>
  <c r="F1245" i="1" s="1"/>
  <c r="E1246" i="1"/>
  <c r="F1246" i="1" s="1"/>
  <c r="E1247" i="1"/>
  <c r="F1247" i="1" s="1"/>
  <c r="E1248" i="1"/>
  <c r="F1248" i="1" s="1"/>
  <c r="E1249" i="1"/>
  <c r="F1249" i="1" s="1"/>
  <c r="E1250" i="1"/>
  <c r="F1250" i="1" s="1"/>
  <c r="E1251" i="1"/>
  <c r="F1251" i="1" s="1"/>
  <c r="E1252" i="1"/>
  <c r="F1252" i="1" s="1"/>
  <c r="E1253" i="1"/>
  <c r="F1253" i="1" s="1"/>
  <c r="E1254" i="1"/>
  <c r="F1254" i="1" s="1"/>
  <c r="E1255" i="1"/>
  <c r="F1255" i="1" s="1"/>
  <c r="E1256" i="1"/>
  <c r="F1256" i="1" s="1"/>
  <c r="E1257" i="1"/>
  <c r="F1257" i="1" s="1"/>
  <c r="E1258" i="1"/>
  <c r="F1258" i="1" s="1"/>
  <c r="E1259" i="1"/>
  <c r="F1259" i="1" s="1"/>
  <c r="E1260" i="1"/>
  <c r="F1260" i="1" s="1"/>
  <c r="E1261" i="1"/>
  <c r="F1261" i="1" s="1"/>
  <c r="E1262" i="1"/>
  <c r="F1262" i="1" s="1"/>
  <c r="E1263" i="1"/>
  <c r="F1263" i="1" s="1"/>
  <c r="E1264" i="1"/>
  <c r="F1264" i="1" s="1"/>
  <c r="E1265" i="1"/>
  <c r="F1265" i="1" s="1"/>
  <c r="E1266" i="1"/>
  <c r="F1266" i="1" s="1"/>
  <c r="E1267" i="1"/>
  <c r="F1267" i="1" s="1"/>
  <c r="E1268" i="1"/>
  <c r="F1268" i="1" s="1"/>
  <c r="E1269" i="1"/>
  <c r="F1269" i="1" s="1"/>
  <c r="E1270" i="1"/>
  <c r="F1270" i="1" s="1"/>
  <c r="E1271" i="1"/>
  <c r="F1271" i="1" s="1"/>
  <c r="E1272" i="1"/>
  <c r="F1272" i="1" s="1"/>
  <c r="E1273" i="1"/>
  <c r="F1273" i="1" s="1"/>
  <c r="E1274" i="1"/>
  <c r="F1274" i="1" s="1"/>
  <c r="E1275" i="1"/>
  <c r="F1275" i="1" s="1"/>
  <c r="E1276" i="1"/>
  <c r="F1276" i="1" s="1"/>
  <c r="E1277" i="1"/>
  <c r="F1277" i="1" s="1"/>
  <c r="E1278" i="1"/>
  <c r="F1278" i="1" s="1"/>
  <c r="E1279" i="1"/>
  <c r="F1279" i="1" s="1"/>
  <c r="E1280" i="1"/>
  <c r="F1280" i="1" s="1"/>
  <c r="E1281" i="1"/>
  <c r="F1281" i="1" s="1"/>
  <c r="E1282" i="1"/>
  <c r="F1282" i="1" s="1"/>
  <c r="E1283" i="1"/>
  <c r="F1283" i="1" s="1"/>
  <c r="E1284" i="1"/>
  <c r="F1284" i="1" s="1"/>
  <c r="E1285" i="1"/>
  <c r="F1285" i="1" s="1"/>
  <c r="E1286" i="1"/>
  <c r="F1286" i="1" s="1"/>
  <c r="E1287" i="1"/>
  <c r="F1287" i="1" s="1"/>
  <c r="E1288" i="1"/>
  <c r="F1288" i="1" s="1"/>
  <c r="E1289" i="1"/>
  <c r="F1289" i="1" s="1"/>
  <c r="E1290" i="1"/>
  <c r="F1290" i="1" s="1"/>
  <c r="E1291" i="1"/>
  <c r="F1291" i="1" s="1"/>
  <c r="E1292" i="1"/>
  <c r="F1292" i="1" s="1"/>
  <c r="E1293" i="1"/>
  <c r="F1293" i="1" s="1"/>
  <c r="E1294" i="1"/>
  <c r="F1294" i="1" s="1"/>
  <c r="E1295" i="1"/>
  <c r="F1295" i="1" s="1"/>
  <c r="E1296" i="1"/>
  <c r="F1296" i="1" s="1"/>
  <c r="E1297" i="1"/>
  <c r="F1297" i="1" s="1"/>
  <c r="E1298" i="1"/>
  <c r="F1298" i="1" s="1"/>
  <c r="E1299" i="1"/>
  <c r="F1299" i="1" s="1"/>
  <c r="E1300" i="1"/>
  <c r="F1300" i="1" s="1"/>
  <c r="E1301" i="1"/>
  <c r="F1301" i="1" s="1"/>
  <c r="E1302" i="1"/>
  <c r="F1302" i="1" s="1"/>
  <c r="E1303" i="1"/>
  <c r="F1303" i="1" s="1"/>
  <c r="E1304" i="1"/>
  <c r="F1304" i="1" s="1"/>
  <c r="E1305" i="1"/>
  <c r="F1305" i="1" s="1"/>
  <c r="E1306" i="1"/>
  <c r="F1306" i="1" s="1"/>
  <c r="E1307" i="1"/>
  <c r="F1307" i="1" s="1"/>
  <c r="E1308" i="1"/>
  <c r="F1308" i="1" s="1"/>
  <c r="E1309" i="1"/>
  <c r="F1309" i="1" s="1"/>
  <c r="E1310" i="1"/>
  <c r="F1310" i="1" s="1"/>
  <c r="E1311" i="1"/>
  <c r="F1311" i="1" s="1"/>
  <c r="E1312" i="1"/>
  <c r="F1312" i="1" s="1"/>
  <c r="E1313" i="1"/>
  <c r="F1313" i="1" s="1"/>
  <c r="E1314" i="1"/>
  <c r="F1314" i="1" s="1"/>
  <c r="E1315" i="1"/>
  <c r="F1315" i="1" s="1"/>
  <c r="E1316" i="1"/>
  <c r="F1316" i="1" s="1"/>
  <c r="E1317" i="1"/>
  <c r="F1317" i="1" s="1"/>
  <c r="E1318" i="1"/>
  <c r="F1318" i="1" s="1"/>
  <c r="E1319" i="1"/>
  <c r="F1319" i="1" s="1"/>
  <c r="E1320" i="1"/>
  <c r="F1320" i="1" s="1"/>
  <c r="E1321" i="1"/>
  <c r="F1321" i="1" s="1"/>
  <c r="E1322" i="1"/>
  <c r="F1322" i="1" s="1"/>
  <c r="E1323" i="1"/>
  <c r="F1323" i="1" s="1"/>
  <c r="E1324" i="1"/>
  <c r="F1324" i="1" s="1"/>
  <c r="E1325" i="1"/>
  <c r="F1325" i="1" s="1"/>
  <c r="E1326" i="1"/>
  <c r="F1326" i="1" s="1"/>
  <c r="E1327" i="1"/>
  <c r="F1327" i="1" s="1"/>
  <c r="E1328" i="1"/>
  <c r="F1328" i="1" s="1"/>
  <c r="E1329" i="1"/>
  <c r="F1329" i="1" s="1"/>
  <c r="E1330" i="1"/>
  <c r="F1330" i="1" s="1"/>
  <c r="E1331" i="1"/>
  <c r="F1331" i="1" s="1"/>
  <c r="E1332" i="1"/>
  <c r="F1332" i="1" s="1"/>
  <c r="E1333" i="1"/>
  <c r="F1333" i="1" s="1"/>
  <c r="E1334" i="1"/>
  <c r="F1334" i="1" s="1"/>
  <c r="E1335" i="1"/>
  <c r="F1335" i="1" s="1"/>
  <c r="E1336" i="1"/>
  <c r="F1336" i="1" s="1"/>
  <c r="E1337" i="1"/>
  <c r="F1337" i="1" s="1"/>
  <c r="E1338" i="1"/>
  <c r="F1338" i="1" s="1"/>
  <c r="E1339" i="1"/>
  <c r="F1339" i="1" s="1"/>
  <c r="E1340" i="1"/>
  <c r="F1340" i="1" s="1"/>
  <c r="E1341" i="1"/>
  <c r="F1341" i="1" s="1"/>
  <c r="E1342" i="1"/>
  <c r="F1342" i="1" s="1"/>
  <c r="E1343" i="1"/>
  <c r="F1343" i="1" s="1"/>
  <c r="E1344" i="1"/>
  <c r="F1344" i="1" s="1"/>
  <c r="E1345" i="1"/>
  <c r="F1345" i="1" s="1"/>
  <c r="E1346" i="1"/>
  <c r="F1346" i="1" s="1"/>
  <c r="E1347" i="1"/>
  <c r="F1347" i="1" s="1"/>
  <c r="E1348" i="1"/>
  <c r="F1348" i="1" s="1"/>
  <c r="E1349" i="1"/>
  <c r="F1349" i="1" s="1"/>
  <c r="E1350" i="1"/>
  <c r="F1350" i="1" s="1"/>
  <c r="E1351" i="1"/>
  <c r="F1351" i="1" s="1"/>
  <c r="E1352" i="1"/>
  <c r="F1352" i="1" s="1"/>
  <c r="E1353" i="1"/>
  <c r="F1353" i="1" s="1"/>
  <c r="E1354" i="1"/>
  <c r="F1354" i="1" s="1"/>
  <c r="E1355" i="1"/>
  <c r="F1355" i="1" s="1"/>
  <c r="E1356" i="1"/>
  <c r="F1356" i="1" s="1"/>
  <c r="E1357" i="1"/>
  <c r="F1357" i="1" s="1"/>
  <c r="E1358" i="1"/>
  <c r="F1358" i="1" s="1"/>
  <c r="E1359" i="1"/>
  <c r="F1359" i="1" s="1"/>
  <c r="E1360" i="1"/>
  <c r="F1360" i="1" s="1"/>
  <c r="E1361" i="1"/>
  <c r="F1361" i="1" s="1"/>
  <c r="E1362" i="1"/>
  <c r="F1362" i="1" s="1"/>
  <c r="E1363" i="1"/>
  <c r="F1363" i="1" s="1"/>
  <c r="E1364" i="1"/>
  <c r="F1364" i="1" s="1"/>
  <c r="E1365" i="1"/>
  <c r="F1365" i="1" s="1"/>
  <c r="E1366" i="1"/>
  <c r="F1366" i="1" s="1"/>
  <c r="E1367" i="1"/>
  <c r="F1367" i="1" s="1"/>
  <c r="E1368" i="1"/>
  <c r="F1368" i="1" s="1"/>
  <c r="E1369" i="1"/>
  <c r="F1369" i="1" s="1"/>
  <c r="E1370" i="1"/>
  <c r="F1370" i="1" s="1"/>
  <c r="E1371" i="1"/>
  <c r="F1371" i="1" s="1"/>
  <c r="E1372" i="1"/>
  <c r="F1372" i="1" s="1"/>
  <c r="E1373" i="1"/>
  <c r="F1373" i="1" s="1"/>
  <c r="E1374" i="1"/>
  <c r="F1374" i="1" s="1"/>
  <c r="E1375" i="1"/>
  <c r="F1375" i="1" s="1"/>
  <c r="E1376" i="1"/>
  <c r="F1376" i="1" s="1"/>
  <c r="E1377" i="1"/>
  <c r="F1377" i="1" s="1"/>
  <c r="E1378" i="1"/>
  <c r="F1378" i="1" s="1"/>
  <c r="E1379" i="1"/>
  <c r="F1379" i="1" s="1"/>
  <c r="E1380" i="1"/>
  <c r="F1380" i="1" s="1"/>
  <c r="E1381" i="1"/>
  <c r="F1381" i="1" s="1"/>
  <c r="E1382" i="1"/>
  <c r="F1382" i="1" s="1"/>
  <c r="E1383" i="1"/>
  <c r="F1383" i="1" s="1"/>
  <c r="E1384" i="1"/>
  <c r="F1384" i="1" s="1"/>
  <c r="E1385" i="1"/>
  <c r="F1385" i="1" s="1"/>
  <c r="E1386" i="1"/>
  <c r="F1386" i="1" s="1"/>
  <c r="E1387" i="1"/>
  <c r="F1387" i="1" s="1"/>
  <c r="E1388" i="1"/>
  <c r="F1388" i="1" s="1"/>
  <c r="E1389" i="1"/>
  <c r="F1389" i="1" s="1"/>
  <c r="E1390" i="1"/>
  <c r="F1390" i="1" s="1"/>
  <c r="E1391" i="1"/>
  <c r="F1391" i="1" s="1"/>
  <c r="E1392" i="1"/>
  <c r="F1392" i="1" s="1"/>
  <c r="E1393" i="1"/>
  <c r="F1393" i="1" s="1"/>
  <c r="E1394" i="1"/>
  <c r="F1394" i="1" s="1"/>
  <c r="E1395" i="1"/>
  <c r="F1395" i="1" s="1"/>
  <c r="E1396" i="1"/>
  <c r="F1396" i="1" s="1"/>
  <c r="E1397" i="1"/>
  <c r="F1397" i="1" s="1"/>
  <c r="E1398" i="1"/>
  <c r="F1398" i="1" s="1"/>
  <c r="E1399" i="1"/>
  <c r="F1399" i="1" s="1"/>
  <c r="E1400" i="1"/>
  <c r="F1400" i="1" s="1"/>
  <c r="E1401" i="1"/>
  <c r="F1401" i="1" s="1"/>
  <c r="E1402" i="1"/>
  <c r="F1402" i="1" s="1"/>
  <c r="E1403" i="1"/>
  <c r="F1403" i="1" s="1"/>
  <c r="E1404" i="1"/>
  <c r="F1404" i="1" s="1"/>
  <c r="E1405" i="1"/>
  <c r="F1405" i="1" s="1"/>
  <c r="E1406" i="1"/>
  <c r="F1406" i="1" s="1"/>
  <c r="E1407" i="1"/>
  <c r="F1407" i="1" s="1"/>
  <c r="E1408" i="1"/>
  <c r="F1408" i="1" s="1"/>
  <c r="E1409" i="1"/>
  <c r="F1409" i="1" s="1"/>
  <c r="E1410" i="1"/>
  <c r="F1410" i="1" s="1"/>
  <c r="E1411" i="1"/>
  <c r="F1411" i="1" s="1"/>
  <c r="E1412" i="1"/>
  <c r="F1412" i="1" s="1"/>
  <c r="E1413" i="1"/>
  <c r="F1413" i="1" s="1"/>
  <c r="E1414" i="1"/>
  <c r="F1414" i="1" s="1"/>
  <c r="E1415" i="1"/>
  <c r="F1415" i="1" s="1"/>
  <c r="E1416" i="1"/>
  <c r="F1416" i="1" s="1"/>
  <c r="E1417" i="1"/>
  <c r="F1417" i="1" s="1"/>
  <c r="E1418" i="1"/>
  <c r="F1418" i="1" s="1"/>
  <c r="E1419" i="1"/>
  <c r="F1419" i="1" s="1"/>
  <c r="E1420" i="1"/>
  <c r="F1420" i="1" s="1"/>
  <c r="E1421" i="1"/>
  <c r="F1421" i="1" s="1"/>
  <c r="E1422" i="1"/>
  <c r="F1422" i="1" s="1"/>
  <c r="E1423" i="1"/>
  <c r="F1423" i="1" s="1"/>
  <c r="E1424" i="1"/>
  <c r="F1424" i="1" s="1"/>
  <c r="E1425" i="1"/>
  <c r="F1425" i="1" s="1"/>
  <c r="E1426" i="1"/>
  <c r="F1426" i="1" s="1"/>
  <c r="E1427" i="1"/>
  <c r="F1427" i="1" s="1"/>
  <c r="E1428" i="1"/>
  <c r="F1428" i="1" s="1"/>
  <c r="E1429" i="1"/>
  <c r="F1429" i="1" s="1"/>
  <c r="E1430" i="1"/>
  <c r="F1430" i="1" s="1"/>
  <c r="E1431" i="1"/>
  <c r="F1431" i="1" s="1"/>
  <c r="E1432" i="1"/>
  <c r="F1432" i="1" s="1"/>
  <c r="E1433" i="1"/>
  <c r="F1433" i="1" s="1"/>
  <c r="E1434" i="1"/>
  <c r="F1434" i="1" s="1"/>
  <c r="E1435" i="1"/>
  <c r="F1435" i="1" s="1"/>
  <c r="E1436" i="1"/>
  <c r="F1436" i="1" s="1"/>
  <c r="E1437" i="1"/>
  <c r="F1437" i="1" s="1"/>
  <c r="E1438" i="1"/>
  <c r="F1438" i="1" s="1"/>
  <c r="E1439" i="1"/>
  <c r="F1439" i="1" s="1"/>
  <c r="E1440" i="1"/>
  <c r="F1440" i="1" s="1"/>
  <c r="E1441" i="1"/>
  <c r="F1441" i="1" s="1"/>
  <c r="E1442" i="1"/>
  <c r="F1442" i="1" s="1"/>
  <c r="E1443" i="1"/>
  <c r="F1443" i="1" s="1"/>
  <c r="E1444" i="1"/>
  <c r="F1444" i="1" s="1"/>
  <c r="E1445" i="1"/>
  <c r="F1445" i="1" s="1"/>
  <c r="E1446" i="1"/>
  <c r="F1446" i="1" s="1"/>
  <c r="E1447" i="1"/>
  <c r="F1447" i="1" s="1"/>
  <c r="E1448" i="1"/>
  <c r="F1448" i="1" s="1"/>
  <c r="E1449" i="1"/>
  <c r="F1449" i="1" s="1"/>
  <c r="E1450" i="1"/>
  <c r="F1450" i="1" s="1"/>
  <c r="E1451" i="1"/>
  <c r="F1451" i="1" s="1"/>
  <c r="E1452" i="1"/>
  <c r="F1452" i="1" s="1"/>
  <c r="E1453" i="1"/>
  <c r="F1453" i="1" s="1"/>
  <c r="E1454" i="1"/>
  <c r="F1454" i="1" s="1"/>
  <c r="E1455" i="1"/>
  <c r="F1455" i="1" s="1"/>
  <c r="E1456" i="1"/>
  <c r="F1456" i="1" s="1"/>
  <c r="E1457" i="1"/>
  <c r="F1457" i="1" s="1"/>
  <c r="E1458" i="1"/>
  <c r="F1458" i="1" s="1"/>
  <c r="E1459" i="1"/>
  <c r="F1459" i="1" s="1"/>
  <c r="E1460" i="1"/>
  <c r="F1460" i="1" s="1"/>
  <c r="E1461" i="1"/>
  <c r="F1461" i="1" s="1"/>
  <c r="E1462" i="1"/>
  <c r="F1462" i="1" s="1"/>
  <c r="E1463" i="1"/>
  <c r="F1463" i="1" s="1"/>
  <c r="E1464" i="1"/>
  <c r="F1464" i="1" s="1"/>
  <c r="E1465" i="1"/>
  <c r="F1465" i="1" s="1"/>
  <c r="E1466" i="1"/>
  <c r="F1466" i="1" s="1"/>
  <c r="E1467" i="1"/>
  <c r="F1467" i="1" s="1"/>
  <c r="E1468" i="1"/>
  <c r="F1468" i="1" s="1"/>
  <c r="E1469" i="1"/>
  <c r="F1469" i="1" s="1"/>
  <c r="E1470" i="1"/>
  <c r="F1470" i="1" s="1"/>
  <c r="E1471" i="1"/>
  <c r="F1471" i="1" s="1"/>
  <c r="E1472" i="1"/>
  <c r="F1472" i="1" s="1"/>
  <c r="E1473" i="1"/>
  <c r="F1473" i="1" s="1"/>
  <c r="E1474" i="1"/>
  <c r="F1474" i="1" s="1"/>
  <c r="E1475" i="1"/>
  <c r="F1475" i="1" s="1"/>
  <c r="E1476" i="1"/>
  <c r="F1476" i="1" s="1"/>
  <c r="E1477" i="1"/>
  <c r="F1477" i="1" s="1"/>
  <c r="E1478" i="1"/>
  <c r="F1478" i="1" s="1"/>
  <c r="E1479" i="1"/>
  <c r="F1479" i="1" s="1"/>
  <c r="E1480" i="1"/>
  <c r="F1480" i="1" s="1"/>
  <c r="E1481" i="1"/>
  <c r="F1481" i="1" s="1"/>
  <c r="E1482" i="1"/>
  <c r="F1482" i="1" s="1"/>
  <c r="E1483" i="1"/>
  <c r="F1483" i="1" s="1"/>
  <c r="E1484" i="1"/>
  <c r="F1484" i="1" s="1"/>
  <c r="E1485" i="1"/>
  <c r="F1485" i="1" s="1"/>
  <c r="E1486" i="1"/>
  <c r="F1486" i="1" s="1"/>
  <c r="E1487" i="1"/>
  <c r="F1487" i="1" s="1"/>
  <c r="E1488" i="1"/>
  <c r="F1488" i="1" s="1"/>
  <c r="E1489" i="1"/>
  <c r="F1489" i="1" s="1"/>
  <c r="E1490" i="1"/>
  <c r="F1490" i="1" s="1"/>
  <c r="E1491" i="1"/>
  <c r="F1491" i="1" s="1"/>
  <c r="E1492" i="1"/>
  <c r="F1492" i="1" s="1"/>
  <c r="E1493" i="1"/>
  <c r="F1493" i="1" s="1"/>
  <c r="E1494" i="1"/>
  <c r="F1494" i="1" s="1"/>
  <c r="E1495" i="1"/>
  <c r="F1495" i="1" s="1"/>
  <c r="E1496" i="1"/>
  <c r="F1496" i="1" s="1"/>
  <c r="E1497" i="1"/>
  <c r="F1497" i="1" s="1"/>
  <c r="E1498" i="1"/>
  <c r="F1498" i="1" s="1"/>
  <c r="E1499" i="1"/>
  <c r="F1499" i="1" s="1"/>
  <c r="E1500" i="1"/>
  <c r="F1500" i="1" s="1"/>
  <c r="E1501" i="1"/>
  <c r="F1501" i="1" s="1"/>
  <c r="E1502" i="1"/>
  <c r="F1502" i="1" s="1"/>
  <c r="E1503" i="1"/>
  <c r="F1503" i="1" s="1"/>
  <c r="E1504" i="1"/>
  <c r="F1504" i="1" s="1"/>
  <c r="E1505" i="1"/>
  <c r="F1505" i="1" s="1"/>
  <c r="E1506" i="1"/>
  <c r="F1506" i="1" s="1"/>
  <c r="E1507" i="1"/>
  <c r="F1507" i="1" s="1"/>
  <c r="E1508" i="1"/>
  <c r="F1508" i="1" s="1"/>
  <c r="E1509" i="1"/>
  <c r="F1509" i="1" s="1"/>
  <c r="E1510" i="1"/>
  <c r="F1510" i="1" s="1"/>
  <c r="E1511" i="1"/>
  <c r="F1511" i="1" s="1"/>
  <c r="E1512" i="1"/>
  <c r="F1512" i="1" s="1"/>
  <c r="E1513" i="1"/>
  <c r="F1513" i="1" s="1"/>
  <c r="E1514" i="1"/>
  <c r="F1514" i="1" s="1"/>
  <c r="E1515" i="1"/>
  <c r="F1515" i="1" s="1"/>
  <c r="E1516" i="1"/>
  <c r="F1516" i="1" s="1"/>
  <c r="E1517" i="1"/>
  <c r="F1517" i="1" s="1"/>
  <c r="E1518" i="1"/>
  <c r="F1518" i="1" s="1"/>
  <c r="E1519" i="1"/>
  <c r="F1519" i="1" s="1"/>
  <c r="E1520" i="1"/>
  <c r="F1520" i="1" s="1"/>
  <c r="E1521" i="1"/>
  <c r="F1521" i="1" s="1"/>
  <c r="E1522" i="1"/>
  <c r="F1522" i="1" s="1"/>
  <c r="E1523" i="1"/>
  <c r="F1523" i="1" s="1"/>
  <c r="E1524" i="1"/>
  <c r="F1524" i="1" s="1"/>
  <c r="E1525" i="1"/>
  <c r="F1525" i="1" s="1"/>
  <c r="E1526" i="1"/>
  <c r="F1526" i="1" s="1"/>
  <c r="E1527" i="1"/>
  <c r="F1527" i="1" s="1"/>
  <c r="E1528" i="1"/>
  <c r="F1528" i="1" s="1"/>
  <c r="E1529" i="1"/>
  <c r="F1529" i="1" s="1"/>
  <c r="E1530" i="1"/>
  <c r="F1530" i="1" s="1"/>
  <c r="E1531" i="1"/>
  <c r="F1531" i="1" s="1"/>
  <c r="E1532" i="1"/>
  <c r="F1532" i="1" s="1"/>
  <c r="E1533" i="1"/>
  <c r="F1533" i="1" s="1"/>
  <c r="E1534" i="1"/>
  <c r="F1534" i="1" s="1"/>
  <c r="E1535" i="1"/>
  <c r="F1535" i="1" s="1"/>
  <c r="E1536" i="1"/>
  <c r="F1536" i="1" s="1"/>
  <c r="E1537" i="1"/>
  <c r="F1537" i="1" s="1"/>
  <c r="E1538" i="1"/>
  <c r="F1538" i="1" s="1"/>
  <c r="E1539" i="1"/>
  <c r="F1539" i="1" s="1"/>
  <c r="E1540" i="1"/>
  <c r="F1540" i="1" s="1"/>
  <c r="E1541" i="1"/>
  <c r="F1541" i="1" s="1"/>
  <c r="E1542" i="1"/>
  <c r="F1542" i="1" s="1"/>
  <c r="E1543" i="1"/>
  <c r="F1543" i="1" s="1"/>
  <c r="E1544" i="1"/>
  <c r="F1544" i="1" s="1"/>
  <c r="E1545" i="1"/>
  <c r="F1545" i="1" s="1"/>
  <c r="E1546" i="1"/>
  <c r="F1546" i="1" s="1"/>
  <c r="E1547" i="1"/>
  <c r="F1547" i="1" s="1"/>
  <c r="E1548" i="1"/>
  <c r="F1548" i="1" s="1"/>
  <c r="E1549" i="1"/>
  <c r="F1549" i="1" s="1"/>
  <c r="E1550" i="1"/>
  <c r="F1550" i="1" s="1"/>
  <c r="E1551" i="1"/>
  <c r="F1551" i="1" s="1"/>
  <c r="E1552" i="1"/>
  <c r="F1552" i="1" s="1"/>
  <c r="E1553" i="1"/>
  <c r="F1553" i="1" s="1"/>
  <c r="E1554" i="1"/>
  <c r="F1554" i="1" s="1"/>
  <c r="E1555" i="1"/>
  <c r="F1555" i="1" s="1"/>
  <c r="E1556" i="1"/>
  <c r="F1556" i="1" s="1"/>
  <c r="E1557" i="1"/>
  <c r="F1557" i="1" s="1"/>
  <c r="E1558" i="1"/>
  <c r="F1558" i="1" s="1"/>
  <c r="E1559" i="1"/>
  <c r="F1559" i="1" s="1"/>
  <c r="E1560" i="1"/>
  <c r="F1560" i="1" s="1"/>
  <c r="E1561" i="1"/>
  <c r="F1561" i="1" s="1"/>
  <c r="E1562" i="1"/>
  <c r="F1562" i="1" s="1"/>
  <c r="E1563" i="1"/>
  <c r="F1563" i="1" s="1"/>
  <c r="E1564" i="1"/>
  <c r="F1564" i="1" s="1"/>
  <c r="E1565" i="1"/>
  <c r="F1565" i="1" s="1"/>
  <c r="E1566" i="1"/>
  <c r="F1566" i="1" s="1"/>
  <c r="E1567" i="1"/>
  <c r="F1567" i="1" s="1"/>
  <c r="E1568" i="1"/>
  <c r="F1568" i="1" s="1"/>
  <c r="E1569" i="1"/>
  <c r="F1569" i="1" s="1"/>
  <c r="E1570" i="1"/>
  <c r="F1570" i="1" s="1"/>
  <c r="E1571" i="1"/>
  <c r="F1571" i="1" s="1"/>
  <c r="E1572" i="1"/>
  <c r="F1572" i="1" s="1"/>
  <c r="E1573" i="1"/>
  <c r="F1573" i="1" s="1"/>
  <c r="E1574" i="1"/>
  <c r="F1574" i="1" s="1"/>
  <c r="E1575" i="1"/>
  <c r="F1575" i="1" s="1"/>
  <c r="E1576" i="1"/>
  <c r="F1576" i="1" s="1"/>
  <c r="E1577" i="1"/>
  <c r="F1577" i="1" s="1"/>
  <c r="E1578" i="1"/>
  <c r="F1578" i="1" s="1"/>
  <c r="E1579" i="1"/>
  <c r="F1579" i="1" s="1"/>
  <c r="E1580" i="1"/>
  <c r="F1580" i="1" s="1"/>
  <c r="E1581" i="1"/>
  <c r="F1581" i="1" s="1"/>
  <c r="E1582" i="1"/>
  <c r="F1582" i="1" s="1"/>
  <c r="E1583" i="1"/>
  <c r="F1583" i="1" s="1"/>
  <c r="E1584" i="1"/>
  <c r="F1584" i="1" s="1"/>
  <c r="E1585" i="1"/>
  <c r="F1585" i="1" s="1"/>
  <c r="E1586" i="1"/>
  <c r="F1586" i="1" s="1"/>
  <c r="E1587" i="1"/>
  <c r="F1587" i="1" s="1"/>
  <c r="E1588" i="1"/>
  <c r="F1588" i="1" s="1"/>
  <c r="E1589" i="1"/>
  <c r="F1589" i="1" s="1"/>
  <c r="E1590" i="1"/>
  <c r="F1590" i="1" s="1"/>
  <c r="E1591" i="1"/>
  <c r="F1591" i="1" s="1"/>
  <c r="E1592" i="1"/>
  <c r="F1592" i="1" s="1"/>
  <c r="E1593" i="1"/>
  <c r="F1593" i="1" s="1"/>
  <c r="E1594" i="1"/>
  <c r="F1594" i="1" s="1"/>
  <c r="E1595" i="1"/>
  <c r="F1595" i="1" s="1"/>
  <c r="E1596" i="1"/>
  <c r="F1596" i="1" s="1"/>
  <c r="E1597" i="1"/>
  <c r="F1597" i="1" s="1"/>
  <c r="E1598" i="1"/>
  <c r="F1598" i="1" s="1"/>
  <c r="E1599" i="1"/>
  <c r="F1599" i="1" s="1"/>
  <c r="E1600" i="1"/>
  <c r="F1600" i="1" s="1"/>
  <c r="E1601" i="1"/>
  <c r="F1601" i="1" s="1"/>
  <c r="E1602" i="1"/>
  <c r="F1602" i="1" s="1"/>
  <c r="E1603" i="1"/>
  <c r="F1603" i="1" s="1"/>
  <c r="E1604" i="1"/>
  <c r="F1604" i="1" s="1"/>
  <c r="E1605" i="1"/>
  <c r="F1605" i="1" s="1"/>
  <c r="E1606" i="1"/>
  <c r="F1606" i="1" s="1"/>
  <c r="E1607" i="1"/>
  <c r="F1607" i="1" s="1"/>
  <c r="E1608" i="1"/>
  <c r="F1608" i="1" s="1"/>
  <c r="E1609" i="1"/>
  <c r="F1609" i="1" s="1"/>
  <c r="E1610" i="1"/>
  <c r="F1610" i="1" s="1"/>
  <c r="E1611" i="1"/>
  <c r="F1611" i="1" s="1"/>
  <c r="E1612" i="1"/>
  <c r="F1612" i="1" s="1"/>
  <c r="E1613" i="1"/>
  <c r="F1613" i="1" s="1"/>
  <c r="E1614" i="1"/>
  <c r="F1614" i="1" s="1"/>
  <c r="E1615" i="1"/>
  <c r="F1615" i="1" s="1"/>
  <c r="E1616" i="1"/>
  <c r="F1616" i="1" s="1"/>
  <c r="E1617" i="1"/>
  <c r="F1617" i="1" s="1"/>
  <c r="E1618" i="1"/>
  <c r="F1618" i="1" s="1"/>
  <c r="E1619" i="1"/>
  <c r="F1619" i="1" s="1"/>
  <c r="E1620" i="1"/>
  <c r="F1620" i="1" s="1"/>
  <c r="E1621" i="1"/>
  <c r="F1621" i="1" s="1"/>
  <c r="E1622" i="1"/>
  <c r="F1622" i="1" s="1"/>
  <c r="E1623" i="1"/>
  <c r="F1623" i="1" s="1"/>
  <c r="E1624" i="1"/>
  <c r="F1624" i="1" s="1"/>
  <c r="E1625" i="1"/>
  <c r="F1625" i="1" s="1"/>
  <c r="E1626" i="1"/>
  <c r="F1626" i="1" s="1"/>
  <c r="E1627" i="1"/>
  <c r="F1627" i="1" s="1"/>
  <c r="E1628" i="1"/>
  <c r="F1628" i="1" s="1"/>
  <c r="E1629" i="1"/>
  <c r="F1629" i="1" s="1"/>
  <c r="E1630" i="1"/>
  <c r="F1630" i="1" s="1"/>
  <c r="E1631" i="1"/>
  <c r="F1631" i="1" s="1"/>
  <c r="E1632" i="1"/>
  <c r="F1632" i="1" s="1"/>
  <c r="E1633" i="1"/>
  <c r="F1633" i="1" s="1"/>
  <c r="E1634" i="1"/>
  <c r="F1634" i="1" s="1"/>
  <c r="E1635" i="1"/>
  <c r="F1635" i="1" s="1"/>
  <c r="E1636" i="1"/>
  <c r="F1636" i="1" s="1"/>
  <c r="E1637" i="1"/>
  <c r="F1637" i="1" s="1"/>
  <c r="E1638" i="1"/>
  <c r="F1638" i="1" s="1"/>
  <c r="E1639" i="1"/>
  <c r="F1639" i="1" s="1"/>
  <c r="E1640" i="1"/>
  <c r="F1640" i="1" s="1"/>
  <c r="E1641" i="1"/>
  <c r="F1641" i="1" s="1"/>
  <c r="E1642" i="1"/>
  <c r="F1642" i="1" s="1"/>
  <c r="E1643" i="1"/>
  <c r="F1643" i="1" s="1"/>
  <c r="E1644" i="1"/>
  <c r="F1644" i="1" s="1"/>
  <c r="E1645" i="1"/>
  <c r="F1645" i="1" s="1"/>
  <c r="E1646" i="1"/>
  <c r="F1646" i="1" s="1"/>
  <c r="E1647" i="1"/>
  <c r="F1647" i="1" s="1"/>
  <c r="E1648" i="1"/>
  <c r="F1648" i="1" s="1"/>
  <c r="E1649" i="1"/>
  <c r="F1649" i="1" s="1"/>
  <c r="E1650" i="1"/>
  <c r="F1650" i="1" s="1"/>
  <c r="E1651" i="1"/>
  <c r="F1651" i="1" s="1"/>
  <c r="E1652" i="1"/>
  <c r="F1652" i="1" s="1"/>
  <c r="E1653" i="1"/>
  <c r="F1653" i="1" s="1"/>
  <c r="E1654" i="1"/>
  <c r="F1654" i="1" s="1"/>
  <c r="E1655" i="1"/>
  <c r="F1655" i="1" s="1"/>
  <c r="E1656" i="1"/>
  <c r="F1656" i="1" s="1"/>
  <c r="E1657" i="1"/>
  <c r="F1657" i="1" s="1"/>
  <c r="E1658" i="1"/>
  <c r="F1658" i="1" s="1"/>
  <c r="E1659" i="1"/>
  <c r="F1659" i="1" s="1"/>
  <c r="E1660" i="1"/>
  <c r="F1660" i="1" s="1"/>
  <c r="E1661" i="1"/>
  <c r="F1661" i="1" s="1"/>
  <c r="E1662" i="1"/>
  <c r="F1662" i="1" s="1"/>
  <c r="E1663" i="1"/>
  <c r="F1663" i="1" s="1"/>
  <c r="E1664" i="1"/>
  <c r="F1664" i="1" s="1"/>
  <c r="E1665" i="1"/>
  <c r="F1665" i="1" s="1"/>
  <c r="E1666" i="1"/>
  <c r="F1666" i="1" s="1"/>
  <c r="E1667" i="1"/>
  <c r="F1667" i="1" s="1"/>
  <c r="E1668" i="1"/>
  <c r="F1668" i="1" s="1"/>
  <c r="E1669" i="1"/>
  <c r="F1669" i="1" s="1"/>
  <c r="E1670" i="1"/>
  <c r="F1670" i="1" s="1"/>
  <c r="E1671" i="1"/>
  <c r="F1671" i="1" s="1"/>
  <c r="E1672" i="1"/>
  <c r="F1672" i="1" s="1"/>
  <c r="E1673" i="1"/>
  <c r="F1673" i="1" s="1"/>
  <c r="E1674" i="1"/>
  <c r="F1674" i="1" s="1"/>
  <c r="E1675" i="1"/>
  <c r="F1675" i="1" s="1"/>
  <c r="E1676" i="1"/>
  <c r="F1676" i="1" s="1"/>
  <c r="E1677" i="1"/>
  <c r="F1677" i="1" s="1"/>
  <c r="E1678" i="1"/>
  <c r="F1678" i="1" s="1"/>
  <c r="E1679" i="1"/>
  <c r="F1679" i="1" s="1"/>
  <c r="E1680" i="1"/>
  <c r="F1680" i="1" s="1"/>
  <c r="E1681" i="1"/>
  <c r="F1681" i="1" s="1"/>
  <c r="E1682" i="1"/>
  <c r="F1682" i="1" s="1"/>
  <c r="E1683" i="1"/>
  <c r="F1683" i="1" s="1"/>
  <c r="E1684" i="1"/>
  <c r="F1684" i="1" s="1"/>
  <c r="E1685" i="1"/>
  <c r="F1685" i="1" s="1"/>
  <c r="E1686" i="1"/>
  <c r="F1686" i="1" s="1"/>
  <c r="E1687" i="1"/>
  <c r="F1687" i="1" s="1"/>
  <c r="E1688" i="1"/>
  <c r="F1688" i="1" s="1"/>
  <c r="E1689" i="1"/>
  <c r="F1689" i="1" s="1"/>
  <c r="E1690" i="1"/>
  <c r="F1690" i="1" s="1"/>
  <c r="E1691" i="1"/>
  <c r="F1691" i="1" s="1"/>
  <c r="E1692" i="1"/>
  <c r="F1692" i="1" s="1"/>
  <c r="E1693" i="1"/>
  <c r="F1693" i="1" s="1"/>
  <c r="E1694" i="1"/>
  <c r="F1694" i="1" s="1"/>
  <c r="E1695" i="1"/>
  <c r="F1695" i="1" s="1"/>
  <c r="E1696" i="1"/>
  <c r="F1696" i="1" s="1"/>
  <c r="E1697" i="1"/>
  <c r="F1697" i="1" s="1"/>
  <c r="E1698" i="1"/>
  <c r="F1698" i="1" s="1"/>
  <c r="E1699" i="1"/>
  <c r="F1699" i="1" s="1"/>
  <c r="E1700" i="1"/>
  <c r="F1700" i="1" s="1"/>
  <c r="E1701" i="1"/>
  <c r="F1701" i="1" s="1"/>
  <c r="E1702" i="1"/>
  <c r="F1702" i="1" s="1"/>
  <c r="E1703" i="1"/>
  <c r="F1703" i="1" s="1"/>
  <c r="E1704" i="1"/>
  <c r="F1704" i="1" s="1"/>
  <c r="E1705" i="1"/>
  <c r="F1705" i="1" s="1"/>
  <c r="E1706" i="1"/>
  <c r="F1706" i="1" s="1"/>
  <c r="E1707" i="1"/>
  <c r="F1707" i="1" s="1"/>
  <c r="E1708" i="1"/>
  <c r="F1708" i="1" s="1"/>
  <c r="E1709" i="1"/>
  <c r="F1709" i="1" s="1"/>
  <c r="E1710" i="1"/>
  <c r="F1710" i="1" s="1"/>
  <c r="E1711" i="1"/>
  <c r="F1711" i="1" s="1"/>
  <c r="E1712" i="1"/>
  <c r="F1712" i="1" s="1"/>
  <c r="E1713" i="1"/>
  <c r="F1713" i="1" s="1"/>
  <c r="E1714" i="1"/>
  <c r="F1714" i="1" s="1"/>
  <c r="E1715" i="1"/>
  <c r="F1715" i="1" s="1"/>
  <c r="E1716" i="1"/>
  <c r="F1716" i="1" s="1"/>
  <c r="E1717" i="1"/>
  <c r="F1717" i="1" s="1"/>
  <c r="E1718" i="1"/>
  <c r="F1718" i="1" s="1"/>
  <c r="E1719" i="1"/>
  <c r="F1719" i="1" s="1"/>
  <c r="E1720" i="1"/>
  <c r="F1720" i="1" s="1"/>
  <c r="E1721" i="1"/>
  <c r="F1721" i="1" s="1"/>
  <c r="E1722" i="1"/>
  <c r="F1722" i="1" s="1"/>
  <c r="E1723" i="1"/>
  <c r="F1723" i="1" s="1"/>
  <c r="E1724" i="1"/>
  <c r="F1724" i="1" s="1"/>
  <c r="E1725" i="1"/>
  <c r="F1725" i="1" s="1"/>
  <c r="E1726" i="1"/>
  <c r="F1726" i="1" s="1"/>
  <c r="E1727" i="1"/>
  <c r="F1727" i="1" s="1"/>
  <c r="E1728" i="1"/>
  <c r="F1728" i="1" s="1"/>
  <c r="E1729" i="1"/>
  <c r="F1729" i="1" s="1"/>
  <c r="E1730" i="1"/>
  <c r="F1730" i="1" s="1"/>
  <c r="E1731" i="1"/>
  <c r="F1731" i="1" s="1"/>
  <c r="E1732" i="1"/>
  <c r="F1732" i="1" s="1"/>
  <c r="E1733" i="1"/>
  <c r="F1733" i="1" s="1"/>
  <c r="E1734" i="1"/>
  <c r="F1734" i="1" s="1"/>
  <c r="E1735" i="1"/>
  <c r="F1735" i="1" s="1"/>
  <c r="E1736" i="1"/>
  <c r="F1736" i="1" s="1"/>
  <c r="E1737" i="1"/>
  <c r="F1737" i="1" s="1"/>
  <c r="E1738" i="1"/>
  <c r="F1738" i="1" s="1"/>
  <c r="E1739" i="1"/>
  <c r="F1739" i="1" s="1"/>
  <c r="E1740" i="1"/>
  <c r="F1740" i="1" s="1"/>
  <c r="E1741" i="1"/>
  <c r="F1741" i="1" s="1"/>
  <c r="E1742" i="1"/>
  <c r="F1742" i="1" s="1"/>
  <c r="E1743" i="1"/>
  <c r="F1743" i="1" s="1"/>
  <c r="E1744" i="1"/>
  <c r="F1744" i="1" s="1"/>
  <c r="E1745" i="1"/>
  <c r="F1745" i="1" s="1"/>
  <c r="E1746" i="1"/>
  <c r="F1746" i="1" s="1"/>
  <c r="E1747" i="1"/>
  <c r="F1747" i="1" s="1"/>
  <c r="E1748" i="1"/>
  <c r="F1748" i="1" s="1"/>
  <c r="E1749" i="1"/>
  <c r="F1749" i="1" s="1"/>
  <c r="E1750" i="1"/>
  <c r="F1750" i="1" s="1"/>
  <c r="E1751" i="1"/>
  <c r="F1751" i="1" s="1"/>
  <c r="E1752" i="1"/>
  <c r="F1752" i="1" s="1"/>
  <c r="E1753" i="1"/>
  <c r="F1753" i="1" s="1"/>
  <c r="E1754" i="1"/>
  <c r="F1754" i="1" s="1"/>
  <c r="E1755" i="1"/>
  <c r="F1755" i="1" s="1"/>
  <c r="E1756" i="1"/>
  <c r="F1756" i="1" s="1"/>
  <c r="E1757" i="1"/>
  <c r="F1757" i="1" s="1"/>
  <c r="E1758" i="1"/>
  <c r="F1758" i="1" s="1"/>
  <c r="E1759" i="1"/>
  <c r="F1759" i="1" s="1"/>
  <c r="E1760" i="1"/>
  <c r="F1760" i="1" s="1"/>
  <c r="E1761" i="1"/>
  <c r="F1761" i="1" s="1"/>
  <c r="E1762" i="1"/>
  <c r="F1762" i="1" s="1"/>
  <c r="E1763" i="1"/>
  <c r="F1763" i="1" s="1"/>
  <c r="E1764" i="1"/>
  <c r="F1764" i="1" s="1"/>
  <c r="E1765" i="1"/>
  <c r="F1765" i="1" s="1"/>
  <c r="E1766" i="1"/>
  <c r="F1766" i="1" s="1"/>
  <c r="E1767" i="1"/>
  <c r="F1767" i="1" s="1"/>
  <c r="E1768" i="1"/>
  <c r="F1768" i="1" s="1"/>
  <c r="E1769" i="1"/>
  <c r="F1769" i="1" s="1"/>
  <c r="E1770" i="1"/>
  <c r="F1770" i="1" s="1"/>
  <c r="E1771" i="1"/>
  <c r="F1771" i="1" s="1"/>
  <c r="E1772" i="1"/>
  <c r="F1772" i="1" s="1"/>
  <c r="E1773" i="1"/>
  <c r="F1773" i="1" s="1"/>
  <c r="E1774" i="1"/>
  <c r="F1774" i="1" s="1"/>
  <c r="E1775" i="1"/>
  <c r="F1775" i="1" s="1"/>
  <c r="E1776" i="1"/>
  <c r="F1776" i="1" s="1"/>
  <c r="E1777" i="1"/>
  <c r="F1777" i="1" s="1"/>
  <c r="E1778" i="1"/>
  <c r="F1778" i="1" s="1"/>
  <c r="E1779" i="1"/>
  <c r="F1779" i="1" s="1"/>
  <c r="E1780" i="1"/>
  <c r="F1780" i="1" s="1"/>
  <c r="E1781" i="1"/>
  <c r="F1781" i="1" s="1"/>
  <c r="E1782" i="1"/>
  <c r="F1782" i="1" s="1"/>
  <c r="E1783" i="1"/>
  <c r="F1783" i="1" s="1"/>
  <c r="E1784" i="1"/>
  <c r="F1784" i="1" s="1"/>
  <c r="E1785" i="1"/>
  <c r="F1785" i="1" s="1"/>
  <c r="E1786" i="1"/>
  <c r="F1786" i="1" s="1"/>
  <c r="E1787" i="1"/>
  <c r="F1787" i="1" s="1"/>
  <c r="E1788" i="1"/>
  <c r="F1788" i="1" s="1"/>
  <c r="E1789" i="1"/>
  <c r="F1789" i="1" s="1"/>
  <c r="E1790" i="1"/>
  <c r="F1790" i="1" s="1"/>
  <c r="E1791" i="1"/>
  <c r="F1791" i="1" s="1"/>
  <c r="E1792" i="1"/>
  <c r="F1792" i="1" s="1"/>
  <c r="E1793" i="1"/>
  <c r="F1793" i="1" s="1"/>
  <c r="E1794" i="1"/>
  <c r="F1794" i="1" s="1"/>
  <c r="E1795" i="1"/>
  <c r="F1795" i="1" s="1"/>
  <c r="E1796" i="1"/>
  <c r="F1796" i="1" s="1"/>
  <c r="E1797" i="1"/>
  <c r="F1797" i="1" s="1"/>
  <c r="E1798" i="1"/>
  <c r="F1798" i="1" s="1"/>
  <c r="E1799" i="1"/>
  <c r="F1799" i="1" s="1"/>
  <c r="E1800" i="1"/>
  <c r="F1800" i="1" s="1"/>
  <c r="E1801" i="1"/>
  <c r="F1801" i="1" s="1"/>
  <c r="E1802" i="1"/>
  <c r="F1802" i="1" s="1"/>
  <c r="E1803" i="1"/>
  <c r="F1803" i="1" s="1"/>
  <c r="E1804" i="1"/>
  <c r="F1804" i="1" s="1"/>
  <c r="E1805" i="1"/>
  <c r="F1805" i="1" s="1"/>
  <c r="E1806" i="1"/>
  <c r="F1806" i="1" s="1"/>
  <c r="E1807" i="1"/>
  <c r="F1807" i="1" s="1"/>
  <c r="E1808" i="1"/>
  <c r="F1808" i="1" s="1"/>
  <c r="E1809" i="1"/>
  <c r="F1809" i="1" s="1"/>
  <c r="E1810" i="1"/>
  <c r="F1810" i="1" s="1"/>
  <c r="E1811" i="1"/>
  <c r="F1811" i="1" s="1"/>
  <c r="E1812" i="1"/>
  <c r="F1812" i="1" s="1"/>
  <c r="E1813" i="1"/>
  <c r="F1813" i="1" s="1"/>
  <c r="E1814" i="1"/>
  <c r="F1814" i="1" s="1"/>
  <c r="E1815" i="1"/>
  <c r="F1815" i="1" s="1"/>
  <c r="E1816" i="1"/>
  <c r="F1816" i="1" s="1"/>
  <c r="E1817" i="1"/>
  <c r="F1817" i="1" s="1"/>
  <c r="E1818" i="1"/>
  <c r="F1818" i="1" s="1"/>
  <c r="E1819" i="1"/>
  <c r="F1819" i="1" s="1"/>
  <c r="E1820" i="1"/>
  <c r="F1820" i="1" s="1"/>
  <c r="E1821" i="1"/>
  <c r="F1821" i="1" s="1"/>
  <c r="E1822" i="1"/>
  <c r="F1822" i="1" s="1"/>
  <c r="E1823" i="1"/>
  <c r="F1823" i="1" s="1"/>
  <c r="E1824" i="1"/>
  <c r="F1824" i="1" s="1"/>
  <c r="E1825" i="1"/>
  <c r="F1825" i="1" s="1"/>
  <c r="E1826" i="1"/>
  <c r="F1826" i="1" s="1"/>
  <c r="E1827" i="1"/>
  <c r="F1827" i="1" s="1"/>
  <c r="E1828" i="1"/>
  <c r="F1828" i="1" s="1"/>
  <c r="E1829" i="1"/>
  <c r="F1829" i="1" s="1"/>
  <c r="E1830" i="1"/>
  <c r="F1830" i="1" s="1"/>
  <c r="E1831" i="1"/>
  <c r="F1831" i="1" s="1"/>
  <c r="E1832" i="1"/>
  <c r="F1832" i="1" s="1"/>
  <c r="E1833" i="1"/>
  <c r="F1833" i="1" s="1"/>
  <c r="E1834" i="1"/>
  <c r="F1834" i="1" s="1"/>
  <c r="E1835" i="1"/>
  <c r="F1835" i="1" s="1"/>
  <c r="E1836" i="1"/>
  <c r="F1836" i="1" s="1"/>
  <c r="E1837" i="1"/>
  <c r="F1837" i="1" s="1"/>
  <c r="E1838" i="1"/>
  <c r="F1838" i="1" s="1"/>
  <c r="E1839" i="1"/>
  <c r="F1839" i="1" s="1"/>
  <c r="E1840" i="1"/>
  <c r="F1840" i="1" s="1"/>
  <c r="E1841" i="1"/>
  <c r="F1841" i="1" s="1"/>
  <c r="E1842" i="1"/>
  <c r="F1842" i="1" s="1"/>
  <c r="E1843" i="1"/>
  <c r="F1843" i="1" s="1"/>
  <c r="E1844" i="1"/>
  <c r="F1844" i="1" s="1"/>
  <c r="E1845" i="1"/>
  <c r="F1845" i="1" s="1"/>
  <c r="E1846" i="1"/>
  <c r="F1846" i="1" s="1"/>
  <c r="E1847" i="1"/>
  <c r="F1847" i="1" s="1"/>
  <c r="E1848" i="1"/>
  <c r="F1848" i="1" s="1"/>
  <c r="E1849" i="1"/>
  <c r="F1849" i="1" s="1"/>
  <c r="E1850" i="1"/>
  <c r="F1850" i="1" s="1"/>
  <c r="E1851" i="1"/>
  <c r="F1851" i="1" s="1"/>
  <c r="E1852" i="1"/>
  <c r="F1852" i="1" s="1"/>
  <c r="E1853" i="1"/>
  <c r="F1853" i="1" s="1"/>
  <c r="E1854" i="1"/>
  <c r="F1854" i="1" s="1"/>
  <c r="E1855" i="1"/>
  <c r="F1855" i="1" s="1"/>
  <c r="E1856" i="1"/>
  <c r="F1856" i="1" s="1"/>
  <c r="E1857" i="1"/>
  <c r="F1857" i="1" s="1"/>
  <c r="E1858" i="1"/>
  <c r="F1858" i="1" s="1"/>
  <c r="E1859" i="1"/>
  <c r="F1859" i="1" s="1"/>
  <c r="E1860" i="1"/>
  <c r="F1860" i="1" s="1"/>
  <c r="E1861" i="1"/>
  <c r="F1861" i="1" s="1"/>
  <c r="E1862" i="1"/>
  <c r="F1862" i="1" s="1"/>
  <c r="E1863" i="1"/>
  <c r="F1863" i="1" s="1"/>
  <c r="E1864" i="1"/>
  <c r="F1864" i="1" s="1"/>
  <c r="E1865" i="1"/>
  <c r="F1865" i="1" s="1"/>
  <c r="E1866" i="1"/>
  <c r="F1866" i="1" s="1"/>
  <c r="E1867" i="1"/>
  <c r="F1867" i="1" s="1"/>
  <c r="E1868" i="1"/>
  <c r="F1868" i="1" s="1"/>
  <c r="E1869" i="1"/>
  <c r="F1869" i="1" s="1"/>
  <c r="E1870" i="1"/>
  <c r="F1870" i="1" s="1"/>
  <c r="E1871" i="1"/>
  <c r="F1871" i="1" s="1"/>
  <c r="E1872" i="1"/>
  <c r="F1872" i="1" s="1"/>
  <c r="E1873" i="1"/>
  <c r="F1873" i="1" s="1"/>
  <c r="E1874" i="1"/>
  <c r="F1874" i="1" s="1"/>
  <c r="E1875" i="1"/>
  <c r="F1875" i="1" s="1"/>
  <c r="E1876" i="1"/>
  <c r="F1876" i="1" s="1"/>
  <c r="E1877" i="1"/>
  <c r="F1877" i="1" s="1"/>
  <c r="E1878" i="1"/>
  <c r="F1878" i="1" s="1"/>
  <c r="E1879" i="1"/>
  <c r="F1879" i="1" s="1"/>
  <c r="E1880" i="1"/>
  <c r="F1880" i="1" s="1"/>
  <c r="E1881" i="1"/>
  <c r="F1881" i="1" s="1"/>
  <c r="E1882" i="1"/>
  <c r="F1882" i="1" s="1"/>
  <c r="E1883" i="1"/>
  <c r="F1883" i="1" s="1"/>
  <c r="E1884" i="1"/>
  <c r="F1884" i="1" s="1"/>
  <c r="E1885" i="1"/>
  <c r="F1885" i="1" s="1"/>
  <c r="E1886" i="1"/>
  <c r="F1886" i="1" s="1"/>
  <c r="E1887" i="1"/>
  <c r="F1887" i="1" s="1"/>
  <c r="E1888" i="1"/>
  <c r="F1888" i="1" s="1"/>
  <c r="E1889" i="1"/>
  <c r="F1889" i="1" s="1"/>
  <c r="E1890" i="1"/>
  <c r="F1890" i="1" s="1"/>
  <c r="E1891" i="1"/>
  <c r="F1891" i="1" s="1"/>
  <c r="E1892" i="1"/>
  <c r="F1892" i="1" s="1"/>
  <c r="E1893" i="1"/>
  <c r="F1893" i="1" s="1"/>
  <c r="E1894" i="1"/>
  <c r="F1894" i="1" s="1"/>
  <c r="E1895" i="1"/>
  <c r="F1895" i="1" s="1"/>
  <c r="E1896" i="1"/>
  <c r="F1896" i="1" s="1"/>
  <c r="E1897" i="1"/>
  <c r="F1897" i="1" s="1"/>
  <c r="E1898" i="1"/>
  <c r="F1898" i="1" s="1"/>
  <c r="E1899" i="1"/>
  <c r="F1899" i="1" s="1"/>
  <c r="E1900" i="1"/>
  <c r="F1900" i="1" s="1"/>
  <c r="E1901" i="1"/>
  <c r="F1901" i="1" s="1"/>
  <c r="E1902" i="1"/>
  <c r="F1902" i="1" s="1"/>
  <c r="E1903" i="1"/>
  <c r="F1903" i="1" s="1"/>
  <c r="E1904" i="1"/>
  <c r="F1904" i="1" s="1"/>
  <c r="E1905" i="1"/>
  <c r="F1905" i="1" s="1"/>
  <c r="E1906" i="1"/>
  <c r="F1906" i="1" s="1"/>
  <c r="E1907" i="1"/>
  <c r="F1907" i="1" s="1"/>
  <c r="E1908" i="1"/>
  <c r="F1908" i="1" s="1"/>
  <c r="E1909" i="1"/>
  <c r="F1909" i="1" s="1"/>
  <c r="E1910" i="1"/>
  <c r="F1910" i="1" s="1"/>
  <c r="E1911" i="1"/>
  <c r="F1911" i="1" s="1"/>
  <c r="E1912" i="1"/>
  <c r="F1912" i="1" s="1"/>
  <c r="E1913" i="1"/>
  <c r="F1913" i="1" s="1"/>
  <c r="E1914" i="1"/>
  <c r="F1914" i="1" s="1"/>
  <c r="E1915" i="1"/>
  <c r="F1915" i="1" s="1"/>
  <c r="E1916" i="1"/>
  <c r="F1916" i="1" s="1"/>
  <c r="E1917" i="1"/>
  <c r="F1917" i="1" s="1"/>
  <c r="E1918" i="1"/>
  <c r="F1918" i="1" s="1"/>
  <c r="E1919" i="1"/>
  <c r="F1919" i="1" s="1"/>
  <c r="E1920" i="1"/>
  <c r="F1920" i="1" s="1"/>
  <c r="E1921" i="1"/>
  <c r="F1921" i="1" s="1"/>
  <c r="E1922" i="1"/>
  <c r="F1922" i="1" s="1"/>
  <c r="E1923" i="1"/>
  <c r="F1923" i="1" s="1"/>
  <c r="E1924" i="1"/>
  <c r="F1924" i="1" s="1"/>
  <c r="E1925" i="1"/>
  <c r="F1925" i="1" s="1"/>
  <c r="E1926" i="1"/>
  <c r="F1926" i="1" s="1"/>
  <c r="E1927" i="1"/>
  <c r="F1927" i="1" s="1"/>
  <c r="E1928" i="1"/>
  <c r="F1928" i="1" s="1"/>
  <c r="E1929" i="1"/>
  <c r="F1929" i="1" s="1"/>
  <c r="E1930" i="1"/>
  <c r="F1930" i="1" s="1"/>
  <c r="E1931" i="1"/>
  <c r="F1931" i="1" s="1"/>
  <c r="E1932" i="1"/>
  <c r="F1932" i="1" s="1"/>
  <c r="E1933" i="1"/>
  <c r="F1933" i="1" s="1"/>
  <c r="E1934" i="1"/>
  <c r="F1934" i="1" s="1"/>
  <c r="E1935" i="1"/>
  <c r="F1935" i="1" s="1"/>
  <c r="E1936" i="1"/>
  <c r="F1936" i="1" s="1"/>
  <c r="E1937" i="1"/>
  <c r="F1937" i="1" s="1"/>
  <c r="E1938" i="1"/>
  <c r="F1938" i="1" s="1"/>
  <c r="E1939" i="1"/>
  <c r="F1939" i="1" s="1"/>
  <c r="E1940" i="1"/>
  <c r="F1940" i="1" s="1"/>
  <c r="E1941" i="1"/>
  <c r="F1941" i="1" s="1"/>
  <c r="E1942" i="1"/>
  <c r="F1942" i="1" s="1"/>
  <c r="E1943" i="1"/>
  <c r="F1943" i="1" s="1"/>
  <c r="E1944" i="1"/>
  <c r="F1944" i="1" s="1"/>
  <c r="E1945" i="1"/>
  <c r="F1945" i="1" s="1"/>
  <c r="E1946" i="1"/>
  <c r="F1946" i="1" s="1"/>
  <c r="E1947" i="1"/>
  <c r="F1947" i="1" s="1"/>
  <c r="E1948" i="1"/>
  <c r="F1948" i="1" s="1"/>
  <c r="E1949" i="1"/>
  <c r="F1949" i="1" s="1"/>
  <c r="E1950" i="1"/>
  <c r="F1950" i="1" s="1"/>
  <c r="E1951" i="1"/>
  <c r="F1951" i="1" s="1"/>
  <c r="E1952" i="1"/>
  <c r="F1952" i="1" s="1"/>
  <c r="E1953" i="1"/>
  <c r="F1953" i="1" s="1"/>
  <c r="E1954" i="1"/>
  <c r="F1954" i="1" s="1"/>
  <c r="E1955" i="1"/>
  <c r="F1955" i="1" s="1"/>
  <c r="E1956" i="1"/>
  <c r="F1956" i="1" s="1"/>
  <c r="E1957" i="1"/>
  <c r="F1957" i="1" s="1"/>
  <c r="E1958" i="1"/>
  <c r="F1958" i="1" s="1"/>
  <c r="E1959" i="1"/>
  <c r="F1959" i="1" s="1"/>
  <c r="E1960" i="1"/>
  <c r="F1960" i="1" s="1"/>
  <c r="E1961" i="1"/>
  <c r="F1961" i="1" s="1"/>
  <c r="E1962" i="1"/>
  <c r="F1962" i="1" s="1"/>
  <c r="E1963" i="1"/>
  <c r="F1963" i="1" s="1"/>
  <c r="E1964" i="1"/>
  <c r="F1964" i="1" s="1"/>
  <c r="E1965" i="1"/>
  <c r="F1965" i="1" s="1"/>
  <c r="E1966" i="1"/>
  <c r="F1966" i="1" s="1"/>
  <c r="E1967" i="1"/>
  <c r="F1967" i="1" s="1"/>
  <c r="E1968" i="1"/>
  <c r="F1968" i="1" s="1"/>
  <c r="E1969" i="1"/>
  <c r="F1969" i="1" s="1"/>
  <c r="E1970" i="1"/>
  <c r="F1970" i="1" s="1"/>
  <c r="E1971" i="1"/>
  <c r="F1971" i="1" s="1"/>
  <c r="E1972" i="1"/>
  <c r="F1972" i="1" s="1"/>
  <c r="E1973" i="1"/>
  <c r="F1973" i="1" s="1"/>
  <c r="E1974" i="1"/>
  <c r="F1974" i="1" s="1"/>
  <c r="E1975" i="1"/>
  <c r="F1975" i="1" s="1"/>
  <c r="E1976" i="1"/>
  <c r="F1976" i="1" s="1"/>
  <c r="E1977" i="1"/>
  <c r="F1977" i="1" s="1"/>
  <c r="E1978" i="1"/>
  <c r="F1978" i="1" s="1"/>
  <c r="E1979" i="1"/>
  <c r="F1979" i="1" s="1"/>
  <c r="E1980" i="1"/>
  <c r="F1980" i="1" s="1"/>
  <c r="E1981" i="1"/>
  <c r="F1981" i="1" s="1"/>
  <c r="E1982" i="1"/>
  <c r="F1982" i="1" s="1"/>
  <c r="E1983" i="1"/>
  <c r="F1983" i="1" s="1"/>
  <c r="E1984" i="1"/>
  <c r="F1984" i="1" s="1"/>
  <c r="E1985" i="1"/>
  <c r="F1985" i="1" s="1"/>
  <c r="E1986" i="1"/>
  <c r="F1986" i="1" s="1"/>
  <c r="E1987" i="1"/>
  <c r="F1987" i="1" s="1"/>
  <c r="E1988" i="1"/>
  <c r="F1988" i="1" s="1"/>
  <c r="E1989" i="1"/>
  <c r="F1989" i="1" s="1"/>
  <c r="E1990" i="1"/>
  <c r="F1990" i="1" s="1"/>
  <c r="E1991" i="1"/>
  <c r="F1991" i="1" s="1"/>
  <c r="E1992" i="1"/>
  <c r="F1992" i="1" s="1"/>
  <c r="E1993" i="1"/>
  <c r="F1993" i="1" s="1"/>
  <c r="E1994" i="1"/>
  <c r="F1994" i="1" s="1"/>
  <c r="E1995" i="1"/>
  <c r="F1995" i="1" s="1"/>
  <c r="E1996" i="1"/>
  <c r="F1996" i="1" s="1"/>
  <c r="E1997" i="1"/>
  <c r="F1997" i="1" s="1"/>
  <c r="E1998" i="1"/>
  <c r="F1998" i="1" s="1"/>
  <c r="E1999" i="1"/>
  <c r="F1999" i="1" s="1"/>
  <c r="E2000" i="1"/>
  <c r="F2000" i="1" s="1"/>
  <c r="E2001" i="1"/>
  <c r="F2001" i="1" s="1"/>
  <c r="E2002" i="1"/>
  <c r="F2002" i="1" s="1"/>
  <c r="E2003" i="1"/>
  <c r="F2003" i="1" s="1"/>
  <c r="E2004" i="1"/>
  <c r="F2004" i="1" s="1"/>
  <c r="E2005" i="1"/>
  <c r="F2005" i="1" s="1"/>
  <c r="E2006" i="1"/>
  <c r="F2006" i="1" s="1"/>
  <c r="E2007" i="1"/>
  <c r="F2007" i="1" s="1"/>
  <c r="E2008" i="1"/>
  <c r="F2008" i="1" s="1"/>
  <c r="E2009" i="1"/>
  <c r="F2009" i="1" s="1"/>
  <c r="E2010" i="1"/>
  <c r="F2010" i="1" s="1"/>
  <c r="AC12" i="3" l="1"/>
  <c r="AD12" i="3"/>
  <c r="AE12" i="3"/>
  <c r="AF12" i="3"/>
  <c r="AG12" i="3"/>
  <c r="AH12" i="3"/>
  <c r="AI12" i="3"/>
  <c r="AJ12" i="3"/>
  <c r="AK12" i="3"/>
  <c r="AL12" i="3"/>
  <c r="AC13" i="3"/>
  <c r="AD13" i="3"/>
  <c r="AE13" i="3"/>
  <c r="AF13" i="3"/>
  <c r="AG13" i="3"/>
  <c r="AH13" i="3"/>
  <c r="AI13" i="3"/>
  <c r="AJ13" i="3"/>
  <c r="AK13" i="3"/>
  <c r="AL13" i="3"/>
  <c r="AC14" i="3"/>
  <c r="AD14" i="3"/>
  <c r="AE14" i="3"/>
  <c r="AF14" i="3"/>
  <c r="AG14" i="3"/>
  <c r="AH14" i="3"/>
  <c r="AI14" i="3"/>
  <c r="AJ14" i="3"/>
  <c r="AK14" i="3"/>
  <c r="AL14" i="3"/>
  <c r="AC15" i="3"/>
  <c r="AD15" i="3"/>
  <c r="AE15" i="3"/>
  <c r="AF15" i="3"/>
  <c r="AG15" i="3"/>
  <c r="AH15" i="3"/>
  <c r="AI15" i="3"/>
  <c r="AJ15" i="3"/>
  <c r="AK15" i="3"/>
  <c r="AL15" i="3"/>
  <c r="AC16" i="3"/>
  <c r="AD16" i="3"/>
  <c r="AE16" i="3"/>
  <c r="AF16" i="3"/>
  <c r="AG16" i="3"/>
  <c r="AH16" i="3"/>
  <c r="AI16" i="3"/>
  <c r="AJ16" i="3"/>
  <c r="AK16" i="3"/>
  <c r="AL16" i="3"/>
  <c r="AC17" i="3"/>
  <c r="AD17" i="3"/>
  <c r="AE17" i="3"/>
  <c r="AF17" i="3"/>
  <c r="AG17" i="3"/>
  <c r="AH17" i="3"/>
  <c r="AI17" i="3"/>
  <c r="AJ17" i="3"/>
  <c r="AK17" i="3"/>
  <c r="AL17" i="3"/>
  <c r="AC18" i="3"/>
  <c r="AD18" i="3"/>
  <c r="AE18" i="3"/>
  <c r="AF18" i="3"/>
  <c r="AG18" i="3"/>
  <c r="AH18" i="3"/>
  <c r="AI18" i="3"/>
  <c r="AJ18" i="3"/>
  <c r="AK18" i="3"/>
  <c r="AL18" i="3"/>
  <c r="AC19" i="3"/>
  <c r="AD19" i="3"/>
  <c r="AE19" i="3"/>
  <c r="AF19" i="3"/>
  <c r="AG19" i="3"/>
  <c r="AH19" i="3"/>
  <c r="AI19" i="3"/>
  <c r="AJ19" i="3"/>
  <c r="AK19" i="3"/>
  <c r="AL19" i="3"/>
  <c r="AM19" i="3"/>
  <c r="AC20" i="3"/>
  <c r="AD20" i="3"/>
  <c r="AE20" i="3"/>
  <c r="AF20" i="3"/>
  <c r="AG20" i="3"/>
  <c r="AH20" i="3"/>
  <c r="AI20" i="3"/>
  <c r="AJ20" i="3"/>
  <c r="AK20" i="3"/>
  <c r="AL20" i="3"/>
  <c r="AC21" i="3"/>
  <c r="AD21" i="3"/>
  <c r="AE21" i="3"/>
  <c r="AF21" i="3"/>
  <c r="AG21" i="3"/>
  <c r="AH21" i="3"/>
  <c r="AI21" i="3"/>
  <c r="AJ21" i="3"/>
  <c r="AK21" i="3"/>
  <c r="AL21" i="3"/>
  <c r="AC22" i="3"/>
  <c r="AD22" i="3"/>
  <c r="AE22" i="3"/>
  <c r="AF22" i="3"/>
  <c r="AG22" i="3"/>
  <c r="AH22" i="3"/>
  <c r="AI22" i="3"/>
  <c r="AJ22" i="3"/>
  <c r="AK22" i="3"/>
  <c r="AL22" i="3"/>
  <c r="AC23" i="3"/>
  <c r="AM23" i="3" s="1"/>
  <c r="AD23" i="3"/>
  <c r="AE23" i="3"/>
  <c r="AF23" i="3"/>
  <c r="AG23" i="3"/>
  <c r="AH23" i="3"/>
  <c r="AI23" i="3"/>
  <c r="AJ23" i="3"/>
  <c r="AK23" i="3"/>
  <c r="AL23" i="3"/>
  <c r="AC24" i="3"/>
  <c r="AD24" i="3"/>
  <c r="AE24" i="3"/>
  <c r="AF24" i="3"/>
  <c r="AG24" i="3"/>
  <c r="AH24" i="3"/>
  <c r="AI24" i="3"/>
  <c r="AJ24" i="3"/>
  <c r="AK24" i="3"/>
  <c r="AL24" i="3"/>
  <c r="AC25" i="3"/>
  <c r="AD25" i="3"/>
  <c r="AE25" i="3"/>
  <c r="AF25" i="3"/>
  <c r="AG25" i="3"/>
  <c r="AH25" i="3"/>
  <c r="AI25" i="3"/>
  <c r="AJ25" i="3"/>
  <c r="AK25" i="3"/>
  <c r="AL25" i="3"/>
  <c r="AC26" i="3"/>
  <c r="AD26" i="3"/>
  <c r="AE26" i="3"/>
  <c r="AF26" i="3"/>
  <c r="AG26" i="3"/>
  <c r="AH26" i="3"/>
  <c r="AI26" i="3"/>
  <c r="AJ26" i="3"/>
  <c r="AK26" i="3"/>
  <c r="AL26" i="3"/>
  <c r="AC27" i="3"/>
  <c r="AD27" i="3"/>
  <c r="AE27" i="3"/>
  <c r="AF27" i="3"/>
  <c r="AG27" i="3"/>
  <c r="AH27" i="3"/>
  <c r="AI27" i="3"/>
  <c r="AJ27" i="3"/>
  <c r="AK27" i="3"/>
  <c r="AL27" i="3"/>
  <c r="AC28" i="3"/>
  <c r="AD28" i="3"/>
  <c r="AE28" i="3"/>
  <c r="AF28" i="3"/>
  <c r="AG28" i="3"/>
  <c r="AH28" i="3"/>
  <c r="AI28" i="3"/>
  <c r="AJ28" i="3"/>
  <c r="AK28" i="3"/>
  <c r="AL28" i="3"/>
  <c r="AC29" i="3"/>
  <c r="AD29" i="3"/>
  <c r="AE29" i="3"/>
  <c r="AF29" i="3"/>
  <c r="AG29" i="3"/>
  <c r="AH29" i="3"/>
  <c r="AI29" i="3"/>
  <c r="AJ29" i="3"/>
  <c r="AK29" i="3"/>
  <c r="AL29" i="3"/>
  <c r="AC30" i="3"/>
  <c r="AD30" i="3"/>
  <c r="AE30" i="3"/>
  <c r="AF30" i="3"/>
  <c r="AG30" i="3"/>
  <c r="AH30" i="3"/>
  <c r="AI30" i="3"/>
  <c r="AJ30" i="3"/>
  <c r="AK30" i="3"/>
  <c r="AL30" i="3"/>
  <c r="AL11" i="3"/>
  <c r="AK11" i="3"/>
  <c r="AJ11" i="3"/>
  <c r="AI11" i="3"/>
  <c r="AH11" i="3"/>
  <c r="AG11" i="3"/>
  <c r="AF11" i="3"/>
  <c r="AE11" i="3"/>
  <c r="AD11" i="3"/>
  <c r="AM11" i="3" l="1"/>
  <c r="AM26" i="3"/>
  <c r="AM21" i="3"/>
  <c r="AM16" i="3"/>
  <c r="AM12" i="3"/>
  <c r="AM30" i="3"/>
  <c r="AM27" i="3"/>
  <c r="AM22" i="3"/>
  <c r="AM17" i="3"/>
  <c r="AM13" i="3"/>
  <c r="AM24" i="3"/>
  <c r="AM18" i="3"/>
  <c r="AM29" i="3"/>
  <c r="AM28" i="3"/>
  <c r="AM25" i="3"/>
  <c r="AM20" i="3"/>
  <c r="AM15" i="3"/>
  <c r="AM14" i="3"/>
  <c r="C20" i="3"/>
  <c r="C12" i="3"/>
  <c r="D12" i="3"/>
  <c r="E12" i="3"/>
  <c r="F12" i="3"/>
  <c r="G12" i="3"/>
  <c r="H12" i="3"/>
  <c r="C13" i="3"/>
  <c r="D13" i="3"/>
  <c r="E13" i="3"/>
  <c r="F13" i="3"/>
  <c r="G13" i="3"/>
  <c r="H13" i="3"/>
  <c r="C14" i="3"/>
  <c r="E14" i="3"/>
  <c r="F14" i="3"/>
  <c r="G14" i="3"/>
  <c r="H14" i="3"/>
  <c r="C15" i="3"/>
  <c r="D15" i="3"/>
  <c r="E15" i="3"/>
  <c r="F15" i="3"/>
  <c r="G15" i="3"/>
  <c r="H15" i="3"/>
  <c r="C16" i="3"/>
  <c r="D16" i="3"/>
  <c r="E16" i="3"/>
  <c r="F16" i="3"/>
  <c r="G16" i="3"/>
  <c r="H16" i="3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D20" i="3"/>
  <c r="E20" i="3"/>
  <c r="F20" i="3"/>
  <c r="H20" i="3"/>
  <c r="C21" i="3"/>
  <c r="D21" i="3"/>
  <c r="E21" i="3"/>
  <c r="F21" i="3"/>
  <c r="G21" i="3"/>
  <c r="H21" i="3"/>
  <c r="C22" i="3"/>
  <c r="D22" i="3"/>
  <c r="E22" i="3"/>
  <c r="F22" i="3"/>
  <c r="G22" i="3"/>
  <c r="H22" i="3"/>
  <c r="C23" i="3"/>
  <c r="D23" i="3"/>
  <c r="E23" i="3"/>
  <c r="F23" i="3"/>
  <c r="G23" i="3"/>
  <c r="H23" i="3"/>
  <c r="C24" i="3"/>
  <c r="D24" i="3"/>
  <c r="E24" i="3"/>
  <c r="F24" i="3"/>
  <c r="G24" i="3"/>
  <c r="H24" i="3"/>
  <c r="C25" i="3"/>
  <c r="D25" i="3"/>
  <c r="E25" i="3"/>
  <c r="F25" i="3"/>
  <c r="G25" i="3"/>
  <c r="H25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C30" i="3"/>
  <c r="D30" i="3"/>
  <c r="E30" i="3"/>
  <c r="F30" i="3"/>
  <c r="G30" i="3"/>
  <c r="H30" i="3"/>
  <c r="H11" i="3"/>
  <c r="G11" i="3"/>
  <c r="F11" i="3"/>
  <c r="E11" i="3"/>
  <c r="D11" i="3"/>
  <c r="C5" i="3" l="1"/>
  <c r="C6" i="3"/>
  <c r="C7" i="3"/>
  <c r="C4" i="3"/>
  <c r="G2011" i="1" l="1"/>
  <c r="H2011" i="1"/>
  <c r="AN17" i="3" l="1"/>
  <c r="AN19" i="3"/>
  <c r="AN20" i="3"/>
  <c r="AN21" i="3"/>
  <c r="AN23" i="3"/>
  <c r="AN25" i="3"/>
  <c r="AN27" i="3"/>
  <c r="AN29" i="3"/>
  <c r="AN16" i="3"/>
  <c r="AN22" i="3"/>
  <c r="AN30" i="3"/>
  <c r="AN28" i="3"/>
  <c r="AN26" i="3"/>
  <c r="AN24" i="3"/>
  <c r="AN18" i="3"/>
  <c r="AN15" i="3" l="1"/>
  <c r="AN12" i="3"/>
  <c r="AN13" i="3"/>
  <c r="AN14" i="3"/>
  <c r="Q6" i="3"/>
  <c r="E2011" i="1" l="1"/>
  <c r="F2011" i="1" l="1"/>
  <c r="Q5" i="3" l="1"/>
  <c r="S6" i="3" s="1"/>
  <c r="U6" i="3" s="1"/>
  <c r="AN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Andres</author>
  </authors>
  <commentList>
    <comment ref="E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Luis Andres:</t>
        </r>
        <r>
          <rPr>
            <sz val="9"/>
            <color indexed="81"/>
            <rFont val="Tahoma"/>
            <family val="2"/>
          </rPr>
          <t xml:space="preserve">
Considerando el diámetro menor para el cálculo.</t>
        </r>
      </text>
    </comment>
    <comment ref="B9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Luis Andres:</t>
        </r>
        <r>
          <rPr>
            <sz val="9"/>
            <color indexed="81"/>
            <rFont val="Tahoma"/>
            <family val="2"/>
          </rPr>
          <t xml:space="preserve">
Muestra 1</t>
        </r>
      </text>
    </comment>
  </commentList>
</comments>
</file>

<file path=xl/sharedStrings.xml><?xml version="1.0" encoding="utf-8"?>
<sst xmlns="http://schemas.openxmlformats.org/spreadsheetml/2006/main" count="126" uniqueCount="98">
  <si>
    <t>ESTABLECIMIENTO</t>
  </si>
  <si>
    <t>N° SIF</t>
  </si>
  <si>
    <t>F. AGENDAMIENTO</t>
  </si>
  <si>
    <t>EXPORTADOR</t>
  </si>
  <si>
    <t>CORTEZA1</t>
  </si>
  <si>
    <t>CORTEZA2</t>
  </si>
  <si>
    <t>CORTEZA3</t>
  </si>
  <si>
    <t>CORTEZA4</t>
  </si>
  <si>
    <t>CORTEZA5</t>
  </si>
  <si>
    <t>CORTEZA6</t>
  </si>
  <si>
    <t>CORTEZA7</t>
  </si>
  <si>
    <t>CORTEZA8</t>
  </si>
  <si>
    <t>CORTEZA9</t>
  </si>
  <si>
    <t>CORTEZA10</t>
  </si>
  <si>
    <t>Folio Rollizo</t>
  </si>
  <si>
    <t xml:space="preserve">D. menor (cm) </t>
  </si>
  <si>
    <t>Largo (cm)</t>
  </si>
  <si>
    <t>Área de superficie lateral cilindro (cm2)</t>
  </si>
  <si>
    <t>Área de superficie corteza máxima (cm2) (5%)</t>
  </si>
  <si>
    <t>A1</t>
  </si>
  <si>
    <t>L1</t>
  </si>
  <si>
    <t>A2</t>
  </si>
  <si>
    <t>L2</t>
  </si>
  <si>
    <t>A3</t>
  </si>
  <si>
    <t>L3</t>
  </si>
  <si>
    <t>A4</t>
  </si>
  <si>
    <t>L4</t>
  </si>
  <si>
    <t>A5</t>
  </si>
  <si>
    <t>L5</t>
  </si>
  <si>
    <t>A6</t>
  </si>
  <si>
    <t>L6</t>
  </si>
  <si>
    <t>A7</t>
  </si>
  <si>
    <t>L7</t>
  </si>
  <si>
    <t>A8</t>
  </si>
  <si>
    <t>L8</t>
  </si>
  <si>
    <t>A9</t>
  </si>
  <si>
    <t>L9</t>
  </si>
  <si>
    <t>A10</t>
  </si>
  <si>
    <t>L10</t>
  </si>
  <si>
    <t>Corteza 1 (cm2)</t>
  </si>
  <si>
    <t>Corteza 2 (cm2)</t>
  </si>
  <si>
    <t>Corteza 3 (cm2)</t>
  </si>
  <si>
    <t>Corteza 4 (cm2)</t>
  </si>
  <si>
    <t>Corteza 5 (cm2)</t>
  </si>
  <si>
    <t>Corteza 6 (cm2)</t>
  </si>
  <si>
    <t>Corteza 7 (cm2)</t>
  </si>
  <si>
    <t>Corteza 8 (cm2)</t>
  </si>
  <si>
    <t>Corteza 9 (cm2)</t>
  </si>
  <si>
    <t>Corteza 10 (cm2)</t>
  </si>
  <si>
    <t>TOTAL</t>
  </si>
  <si>
    <t>Área Superficie corteza máxima (cm2) (5%)</t>
  </si>
  <si>
    <t>Volumen (m3)</t>
  </si>
  <si>
    <t xml:space="preserve">Comuna de origen </t>
  </si>
  <si>
    <t>Comuna origen</t>
  </si>
  <si>
    <t>:</t>
  </si>
  <si>
    <t xml:space="preserve">Diametro menor (cm) </t>
  </si>
  <si>
    <t>Indicar número correlativo de la SIF asociada al detalle de lote.</t>
  </si>
  <si>
    <t>DETALLE DE LOTE (Rollizos libre de corteza destino China)</t>
  </si>
  <si>
    <t xml:space="preserve">EVALUACIÓN 2% de la muestra </t>
  </si>
  <si>
    <t xml:space="preserve">ANALISIS DE MUESTRA </t>
  </si>
  <si>
    <t>FOLIO ROLLIZO</t>
  </si>
  <si>
    <t xml:space="preserve">DIAMETRO MENOR (CM) </t>
  </si>
  <si>
    <t>LARGO (CM)</t>
  </si>
  <si>
    <t>ÁREA DE SUPERFICIE LATERAL CILINDRO (CM2)</t>
  </si>
  <si>
    <t>ÁREA DE SUPERFICIE CORTEZA MÁXIMA (CM2) (5%)</t>
  </si>
  <si>
    <t>VOLUMEN (M3)</t>
  </si>
  <si>
    <t xml:space="preserve">COMUNA DE ORIGEN </t>
  </si>
  <si>
    <t>Indicar nombre del Establecimiento autorizado por SAG.</t>
  </si>
  <si>
    <t>Indicar número correspondiente al servicio en el Sistema de Agendamiento.</t>
  </si>
  <si>
    <t xml:space="preserve">Indicar nombre del exportador. </t>
  </si>
  <si>
    <t>Indicar folio del rollizo.</t>
  </si>
  <si>
    <t>Valor de área de superficie lateral del cilindro (rollizo). NO MODIFICAR FORMULA.</t>
  </si>
  <si>
    <t>Indicar volumen del rollizo en m3.</t>
  </si>
  <si>
    <t xml:space="preserve">Indicar comuna de origen del rollizo. </t>
  </si>
  <si>
    <t>Valor del 5% de área de superficie lateral del cilindro (rollizo). NO MODIFICAR FORMULA.</t>
  </si>
  <si>
    <t xml:space="preserve">CORTEZA 1 (A1) </t>
  </si>
  <si>
    <t xml:space="preserve">CORTEZA 1 (L1) </t>
  </si>
  <si>
    <t>CORTEZA 1 (cm2)</t>
  </si>
  <si>
    <t>Valor de área de superficie de corteza 1 detectada. NO MODIFICAR FORMULA.</t>
  </si>
  <si>
    <t xml:space="preserve">EVALUACIÓN 5% por rollizo </t>
  </si>
  <si>
    <t>Valor total de áreas de superficie de corteza detectadas en el rollizo. NO MODIFICAR FORMULA.</t>
  </si>
  <si>
    <t>Valor total de áreas de superficie de la muestra. NO MODIFICAR FORMULA.</t>
  </si>
  <si>
    <t>Valor total de áreas de superficie de corteza detectadas en la muestra. NO MODIFICAR FORMULA.</t>
  </si>
  <si>
    <t xml:space="preserve">Indicar diámetro menor del rollizo en centímetros. </t>
  </si>
  <si>
    <t xml:space="preserve">Indicar largo del rollizo en centímetros. </t>
  </si>
  <si>
    <t>Indicar ancho de corteza 1 detectada en centimetros.</t>
  </si>
  <si>
    <t>Indicar largo de corteza 1 detectada en centimetros.</t>
  </si>
  <si>
    <t>TOTAL ÁREA DE SUPERFICIE CORTEZA DEL ROLLIZO (CM2)</t>
  </si>
  <si>
    <t>AREA DE SUPERFICIE DE CORTEZA TOTAL DE LA MUESTRA (CM2)</t>
  </si>
  <si>
    <t>AREA DE SUPERFICIE TOTAL DE LA MUESTRA (CM2)</t>
  </si>
  <si>
    <t>Total Área de superficie cortezas (cm2)</t>
  </si>
  <si>
    <t>NOMBRE CONTRAPARTE</t>
  </si>
  <si>
    <t>INSPECTOR(A) SAG</t>
  </si>
  <si>
    <t xml:space="preserve">Area de superficie total de la muestra (cm2): </t>
  </si>
  <si>
    <t xml:space="preserve">Area de superficie de corteza total de la muestra (cm2) : </t>
  </si>
  <si>
    <t>ANALISIS MUESTRA (USO SAG)</t>
  </si>
  <si>
    <t>DETALLE DE LOTE (USO CONTRAPARTE, CONTRASEÑA: sag)</t>
  </si>
  <si>
    <t>USO CONTRAPARTE, CONTRASEÑA = sag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</si>
</sst>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b/>
      <sz val="11"/>
      <name val="Calibri"/>
      <family val="2"/>
      <scheme val="minor"/>
    </font>
    <font>
      <b/>
      <sz val="10"/>
      <color indexed="8"/>
      <name val="Verdana"/>
      <family val="2"/>
    </font>
    <font>
      <b/>
      <sz val="1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wrapText="1"/>
    </xf>
    <xf numFmtId="1" fontId="0" fillId="0" borderId="40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164" fontId="0" fillId="0" borderId="0" xfId="0" applyNumberFormat="1"/>
    <xf numFmtId="164" fontId="0" fillId="0" borderId="51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0" fillId="0" borderId="52" xfId="0" applyNumberFormat="1" applyBorder="1" applyAlignment="1">
      <alignment horizontal="center"/>
    </xf>
    <xf numFmtId="3" fontId="0" fillId="0" borderId="58" xfId="0" applyNumberFormat="1" applyFont="1" applyBorder="1" applyAlignment="1" applyProtection="1">
      <alignment horizontal="center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1" fillId="0" borderId="0" xfId="0" applyFont="1"/>
    <xf numFmtId="0" fontId="8" fillId="0" borderId="59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79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0" fontId="8" fillId="0" borderId="48" xfId="0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left" vertical="center" wrapText="1"/>
    </xf>
    <xf numFmtId="0" fontId="9" fillId="5" borderId="47" xfId="0" applyFont="1" applyFill="1" applyBorder="1" applyAlignment="1">
      <alignment horizontal="left" vertical="center" wrapText="1"/>
    </xf>
    <xf numFmtId="0" fontId="9" fillId="5" borderId="48" xfId="0" applyFont="1" applyFill="1" applyBorder="1" applyAlignment="1">
      <alignment horizontal="left" vertical="center" wrapText="1"/>
    </xf>
    <xf numFmtId="0" fontId="0" fillId="7" borderId="53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3" fillId="7" borderId="43" xfId="0" applyFont="1" applyFill="1" applyBorder="1" applyAlignment="1">
      <alignment horizontal="left" vertical="center" wrapText="1"/>
    </xf>
    <xf numFmtId="0" fontId="13" fillId="7" borderId="44" xfId="0" applyFont="1" applyFill="1" applyBorder="1" applyAlignment="1">
      <alignment horizontal="left" vertical="center" wrapText="1"/>
    </xf>
    <xf numFmtId="0" fontId="9" fillId="9" borderId="44" xfId="0" applyFont="1" applyFill="1" applyBorder="1" applyAlignment="1">
      <alignment horizontal="left" vertical="center" wrapText="1"/>
    </xf>
    <xf numFmtId="0" fontId="9" fillId="7" borderId="44" xfId="0" applyFont="1" applyFill="1" applyBorder="1" applyAlignment="1">
      <alignment horizontal="left" vertical="center" wrapText="1"/>
    </xf>
    <xf numFmtId="0" fontId="9" fillId="7" borderId="45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horizontal="left" wrapText="1"/>
    </xf>
    <xf numFmtId="0" fontId="8" fillId="0" borderId="45" xfId="0" applyFont="1" applyBorder="1" applyAlignment="1">
      <alignment horizontal="left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0" fillId="0" borderId="78" xfId="0" applyNumberFormat="1" applyFont="1" applyBorder="1" applyAlignment="1" applyProtection="1">
      <alignment horizontal="center"/>
    </xf>
    <xf numFmtId="3" fontId="0" fillId="0" borderId="77" xfId="0" applyNumberFormat="1" applyFont="1" applyBorder="1" applyAlignment="1" applyProtection="1">
      <alignment horizontal="center"/>
    </xf>
    <xf numFmtId="3" fontId="0" fillId="0" borderId="64" xfId="0" applyNumberFormat="1" applyBorder="1" applyAlignment="1" applyProtection="1">
      <alignment horizontal="center"/>
      <protection hidden="1"/>
    </xf>
    <xf numFmtId="3" fontId="0" fillId="0" borderId="65" xfId="0" applyNumberFormat="1" applyBorder="1" applyAlignment="1" applyProtection="1">
      <alignment horizontal="center"/>
      <protection hidden="1"/>
    </xf>
    <xf numFmtId="3" fontId="0" fillId="0" borderId="66" xfId="0" applyNumberFormat="1" applyBorder="1" applyAlignment="1" applyProtection="1">
      <alignment horizontal="center"/>
      <protection hidden="1"/>
    </xf>
    <xf numFmtId="3" fontId="0" fillId="0" borderId="67" xfId="0" applyNumberFormat="1" applyBorder="1" applyAlignment="1" applyProtection="1">
      <alignment horizontal="center"/>
      <protection hidden="1"/>
    </xf>
    <xf numFmtId="3" fontId="0" fillId="0" borderId="55" xfId="0" applyNumberFormat="1" applyBorder="1" applyAlignment="1" applyProtection="1">
      <alignment horizontal="center"/>
      <protection hidden="1"/>
    </xf>
    <xf numFmtId="3" fontId="0" fillId="0" borderId="68" xfId="0" applyNumberFormat="1" applyBorder="1" applyAlignment="1" applyProtection="1">
      <alignment horizontal="center"/>
      <protection hidden="1"/>
    </xf>
    <xf numFmtId="3" fontId="0" fillId="0" borderId="43" xfId="0" applyNumberFormat="1" applyBorder="1" applyAlignment="1" applyProtection="1">
      <alignment horizontal="center"/>
      <protection hidden="1"/>
    </xf>
    <xf numFmtId="3" fontId="0" fillId="0" borderId="46" xfId="0" applyNumberFormat="1" applyBorder="1" applyAlignment="1" applyProtection="1">
      <alignment horizontal="center"/>
      <protection hidden="1"/>
    </xf>
    <xf numFmtId="3" fontId="0" fillId="0" borderId="44" xfId="0" applyNumberFormat="1" applyBorder="1" applyAlignment="1" applyProtection="1">
      <alignment horizontal="center"/>
      <protection hidden="1"/>
    </xf>
    <xf numFmtId="3" fontId="0" fillId="0" borderId="47" xfId="0" applyNumberFormat="1" applyBorder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3" fontId="0" fillId="0" borderId="48" xfId="0" applyNumberFormat="1" applyBorder="1" applyAlignment="1" applyProtection="1">
      <alignment horizontal="center"/>
      <protection hidden="1"/>
    </xf>
    <xf numFmtId="3" fontId="5" fillId="0" borderId="50" xfId="0" applyNumberFormat="1" applyFont="1" applyBorder="1" applyAlignment="1" applyProtection="1">
      <alignment horizontal="center"/>
      <protection hidden="1"/>
    </xf>
    <xf numFmtId="164" fontId="5" fillId="0" borderId="50" xfId="0" applyNumberFormat="1" applyFont="1" applyBorder="1" applyAlignment="1" applyProtection="1">
      <alignment horizontal="center"/>
      <protection hidden="1"/>
    </xf>
    <xf numFmtId="3" fontId="5" fillId="0" borderId="19" xfId="0" applyNumberFormat="1" applyFont="1" applyBorder="1" applyAlignment="1" applyProtection="1">
      <alignment horizontal="center"/>
      <protection hidden="1"/>
    </xf>
    <xf numFmtId="1" fontId="0" fillId="0" borderId="82" xfId="0" applyNumberFormat="1" applyBorder="1" applyAlignment="1">
      <alignment horizontal="center"/>
    </xf>
    <xf numFmtId="0" fontId="0" fillId="2" borderId="46" xfId="0" applyFill="1" applyBorder="1" applyAlignment="1" applyProtection="1">
      <alignment horizontal="center" vertical="center"/>
      <protection hidden="1"/>
    </xf>
    <xf numFmtId="0" fontId="0" fillId="2" borderId="47" xfId="0" applyFill="1" applyBorder="1" applyAlignment="1" applyProtection="1">
      <alignment horizontal="center" vertical="center"/>
      <protection hidden="1"/>
    </xf>
    <xf numFmtId="0" fontId="0" fillId="2" borderId="48" xfId="0" applyFill="1" applyBorder="1" applyAlignment="1" applyProtection="1">
      <alignment horizontal="center" vertical="center"/>
      <protection hidden="1"/>
    </xf>
    <xf numFmtId="3" fontId="0" fillId="3" borderId="55" xfId="0" applyNumberFormat="1" applyFill="1" applyBorder="1" applyAlignment="1" applyProtection="1">
      <alignment horizontal="center" vertical="center"/>
      <protection hidden="1"/>
    </xf>
    <xf numFmtId="3" fontId="0" fillId="3" borderId="64" xfId="0" applyNumberFormat="1" applyFill="1" applyBorder="1" applyAlignment="1" applyProtection="1">
      <alignment horizontal="center" vertical="center"/>
      <protection hidden="1"/>
    </xf>
    <xf numFmtId="3" fontId="0" fillId="3" borderId="65" xfId="0" applyNumberFormat="1" applyFill="1" applyBorder="1" applyAlignment="1" applyProtection="1">
      <alignment horizontal="center" vertical="center"/>
      <protection hidden="1"/>
    </xf>
    <xf numFmtId="3" fontId="0" fillId="3" borderId="67" xfId="0" applyNumberFormat="1" applyFill="1" applyBorder="1" applyAlignment="1" applyProtection="1">
      <alignment horizontal="center" vertical="center"/>
      <protection hidden="1"/>
    </xf>
    <xf numFmtId="3" fontId="0" fillId="3" borderId="69" xfId="0" applyNumberFormat="1" applyFill="1" applyBorder="1" applyAlignment="1" applyProtection="1">
      <alignment horizontal="center" vertical="center"/>
      <protection hidden="1"/>
    </xf>
    <xf numFmtId="3" fontId="0" fillId="3" borderId="70" xfId="0" applyNumberFormat="1" applyFill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 wrapText="1"/>
      <protection hidden="1"/>
    </xf>
    <xf numFmtId="3" fontId="0" fillId="0" borderId="47" xfId="0" applyNumberFormat="1" applyBorder="1" applyAlignment="1" applyProtection="1">
      <alignment horizontal="center" vertical="center" wrapText="1"/>
      <protection hidden="1"/>
    </xf>
    <xf numFmtId="3" fontId="0" fillId="0" borderId="48" xfId="0" applyNumberFormat="1" applyBorder="1" applyAlignment="1" applyProtection="1">
      <alignment horizontal="center" vertical="center" wrapText="1"/>
      <protection hidden="1"/>
    </xf>
    <xf numFmtId="0" fontId="4" fillId="3" borderId="83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3" fontId="0" fillId="3" borderId="66" xfId="0" applyNumberFormat="1" applyFill="1" applyBorder="1" applyAlignment="1" applyProtection="1">
      <alignment horizontal="center" vertical="center"/>
      <protection hidden="1"/>
    </xf>
    <xf numFmtId="3" fontId="0" fillId="3" borderId="68" xfId="0" applyNumberFormat="1" applyFill="1" applyBorder="1" applyAlignment="1" applyProtection="1">
      <alignment horizontal="center" vertical="center"/>
      <protection hidden="1"/>
    </xf>
    <xf numFmtId="3" fontId="0" fillId="3" borderId="71" xfId="0" applyNumberFormat="1" applyFill="1" applyBorder="1" applyAlignment="1" applyProtection="1">
      <alignment horizontal="center" vertical="center"/>
      <protection hidden="1"/>
    </xf>
    <xf numFmtId="3" fontId="0" fillId="0" borderId="2" xfId="0" applyNumberFormat="1" applyBorder="1" applyAlignment="1" applyProtection="1">
      <alignment horizontal="center"/>
    </xf>
    <xf numFmtId="3" fontId="0" fillId="0" borderId="69" xfId="0" applyNumberFormat="1" applyBorder="1" applyAlignment="1" applyProtection="1">
      <alignment horizontal="center"/>
      <protection hidden="1"/>
    </xf>
    <xf numFmtId="3" fontId="0" fillId="0" borderId="70" xfId="0" applyNumberFormat="1" applyBorder="1" applyAlignment="1" applyProtection="1">
      <alignment horizontal="center"/>
      <protection hidden="1"/>
    </xf>
    <xf numFmtId="3" fontId="0" fillId="0" borderId="71" xfId="0" applyNumberFormat="1" applyBorder="1" applyAlignment="1" applyProtection="1">
      <alignment horizontal="center"/>
      <protection hidden="1"/>
    </xf>
    <xf numFmtId="0" fontId="5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0" xfId="0" applyAlignment="1">
      <alignment horizontal="center"/>
    </xf>
    <xf numFmtId="3" fontId="5" fillId="4" borderId="27" xfId="0" applyNumberFormat="1" applyFont="1" applyFill="1" applyBorder="1" applyAlignment="1">
      <alignment horizontal="center" vertical="center"/>
    </xf>
    <xf numFmtId="3" fontId="5" fillId="4" borderId="25" xfId="0" applyNumberFormat="1" applyFont="1" applyFill="1" applyBorder="1" applyAlignment="1">
      <alignment horizontal="center" vertical="center"/>
    </xf>
    <xf numFmtId="0" fontId="0" fillId="3" borderId="28" xfId="0" applyFill="1" applyBorder="1" applyAlignment="1" applyProtection="1">
      <alignment horizontal="center" vertical="center"/>
      <protection hidden="1"/>
    </xf>
    <xf numFmtId="0" fontId="0" fillId="3" borderId="29" xfId="0" applyFill="1" applyBorder="1" applyAlignment="1" applyProtection="1">
      <alignment horizontal="center" vertical="center"/>
      <protection hidden="1"/>
    </xf>
    <xf numFmtId="0" fontId="5" fillId="7" borderId="61" xfId="0" applyFont="1" applyFill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0" fontId="5" fillId="7" borderId="29" xfId="0" applyFont="1" applyFill="1" applyBorder="1" applyAlignment="1">
      <alignment horizontal="center"/>
    </xf>
    <xf numFmtId="0" fontId="5" fillId="7" borderId="80" xfId="0" applyFont="1" applyFill="1" applyBorder="1" applyAlignment="1">
      <alignment horizontal="center"/>
    </xf>
    <xf numFmtId="0" fontId="5" fillId="7" borderId="8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9" fontId="5" fillId="4" borderId="27" xfId="0" applyNumberFormat="1" applyFont="1" applyFill="1" applyBorder="1" applyAlignment="1">
      <alignment horizontal="center"/>
    </xf>
    <xf numFmtId="9" fontId="5" fillId="4" borderId="25" xfId="0" applyNumberFormat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11" fillId="0" borderId="60" xfId="0" applyFont="1" applyBorder="1" applyAlignment="1" applyProtection="1">
      <alignment horizontal="center"/>
      <protection hidden="1"/>
    </xf>
    <xf numFmtId="0" fontId="11" fillId="0" borderId="75" xfId="0" applyFont="1" applyBorder="1" applyAlignment="1" applyProtection="1">
      <alignment horizontal="center"/>
      <protection hidden="1"/>
    </xf>
    <xf numFmtId="0" fontId="11" fillId="0" borderId="76" xfId="0" applyFont="1" applyBorder="1" applyAlignment="1" applyProtection="1">
      <alignment horizontal="center"/>
      <protection hidden="1"/>
    </xf>
    <xf numFmtId="0" fontId="11" fillId="0" borderId="6" xfId="0" applyFont="1" applyBorder="1" applyAlignment="1" applyProtection="1">
      <alignment horizontal="center"/>
      <protection hidden="1"/>
    </xf>
    <xf numFmtId="0" fontId="11" fillId="0" borderId="14" xfId="0" applyFont="1" applyBorder="1" applyAlignment="1" applyProtection="1">
      <alignment horizontal="center"/>
      <protection hidden="1"/>
    </xf>
    <xf numFmtId="0" fontId="11" fillId="0" borderId="7" xfId="0" applyFont="1" applyBorder="1" applyAlignment="1" applyProtection="1">
      <alignment horizontal="center"/>
      <protection hidden="1"/>
    </xf>
    <xf numFmtId="3" fontId="5" fillId="4" borderId="24" xfId="0" applyNumberFormat="1" applyFont="1" applyFill="1" applyBorder="1" applyAlignment="1">
      <alignment horizontal="center"/>
    </xf>
    <xf numFmtId="3" fontId="5" fillId="4" borderId="26" xfId="0" applyNumberFormat="1" applyFont="1" applyFill="1" applyBorder="1" applyAlignment="1">
      <alignment horizontal="center"/>
    </xf>
    <xf numFmtId="0" fontId="11" fillId="0" borderId="72" xfId="0" applyFont="1" applyBorder="1" applyAlignment="1" applyProtection="1">
      <alignment horizontal="center"/>
      <protection hidden="1"/>
    </xf>
    <xf numFmtId="0" fontId="11" fillId="0" borderId="73" xfId="0" applyFont="1" applyBorder="1" applyAlignment="1" applyProtection="1">
      <alignment horizontal="center"/>
      <protection hidden="1"/>
    </xf>
    <xf numFmtId="0" fontId="11" fillId="0" borderId="74" xfId="0" applyFont="1" applyBorder="1" applyAlignment="1" applyProtection="1">
      <alignment horizontal="center"/>
      <protection hidden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 wrapText="1"/>
    </xf>
    <xf numFmtId="0" fontId="12" fillId="8" borderId="35" xfId="0" applyFont="1" applyFill="1" applyBorder="1" applyAlignment="1">
      <alignment horizontal="center" vertical="center" wrapText="1"/>
    </xf>
    <xf numFmtId="0" fontId="12" fillId="8" borderId="62" xfId="0" applyFont="1" applyFill="1" applyBorder="1" applyAlignment="1">
      <alignment horizontal="center" vertical="center" wrapText="1"/>
    </xf>
    <xf numFmtId="0" fontId="12" fillId="8" borderId="63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/>
        <i val="0"/>
        <color rgb="FFFFFF0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92D050"/>
        </patternFill>
      </fill>
    </dxf>
    <dxf>
      <font>
        <b/>
        <i val="0"/>
        <color rgb="FFFFFF0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92D050"/>
        </patternFill>
      </fill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numFmt numFmtId="164" formatCode="#,##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1"/>
    </dxf>
    <dxf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8" tint="-0.249977111117893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0:H2010" totalsRowShown="0" headerRowDxfId="14" dataDxfId="12" headerRowBorderDxfId="13" tableBorderDxfId="11">
  <autoFilter ref="B10:H20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7">
    <tableColumn id="1" xr3:uid="{00000000-0010-0000-0000-000001000000}" name="Folio Rollizo" dataDxfId="10"/>
    <tableColumn id="2" xr3:uid="{00000000-0010-0000-0000-000002000000}" name="Diametro menor (cm) " dataDxfId="9"/>
    <tableColumn id="3" xr3:uid="{00000000-0010-0000-0000-000003000000}" name="Largo (cm)" dataDxfId="8"/>
    <tableColumn id="4" xr3:uid="{00000000-0010-0000-0000-000004000000}" name="Área de superficie lateral cilindro (cm2)" dataDxfId="7">
      <calculatedColumnFormula>IF(Tabla1[[#This Row],[Diametro menor (cm) ]]="","",(2*3.1416*(C11/2)*D11))</calculatedColumnFormula>
    </tableColumn>
    <tableColumn id="5" xr3:uid="{00000000-0010-0000-0000-000005000000}" name="Área de superficie corteza máxima (cm2) (5%)" dataDxfId="6">
      <calculatedColumnFormula>IF(Tabla1[[#This Row],[Área de superficie lateral cilindro (cm2)]]="","",E11*0.05)</calculatedColumnFormula>
    </tableColumn>
    <tableColumn id="38" xr3:uid="{00000000-0010-0000-0000-000026000000}" name="Volumen (m3)" dataDxfId="5"/>
    <tableColumn id="39" xr3:uid="{00000000-0010-0000-0000-000027000000}" name="Comuna de origen 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H2021"/>
  <sheetViews>
    <sheetView tabSelected="1" zoomScale="80" zoomScaleNormal="80" workbookViewId="0">
      <selection activeCell="B3" sqref="B3:H3"/>
    </sheetView>
  </sheetViews>
  <sheetFormatPr baseColWidth="10" defaultColWidth="11.42578125" defaultRowHeight="15" x14ac:dyDescent="0.25"/>
  <cols>
    <col min="1" max="1" width="3" customWidth="1"/>
    <col min="2" max="2" width="20.85546875" customWidth="1"/>
    <col min="3" max="6" width="16" customWidth="1"/>
    <col min="7" max="7" width="16" style="21" customWidth="1"/>
    <col min="8" max="8" width="16" customWidth="1"/>
    <col min="9" max="9" width="3.7109375" customWidth="1"/>
  </cols>
  <sheetData>
    <row r="1" spans="2:8" ht="9" customHeight="1" x14ac:dyDescent="0.25"/>
    <row r="2" spans="2:8" ht="9" customHeight="1" thickBot="1" x14ac:dyDescent="0.3"/>
    <row r="3" spans="2:8" ht="15.75" thickBot="1" x14ac:dyDescent="0.3">
      <c r="B3" s="105" t="s">
        <v>57</v>
      </c>
      <c r="C3" s="106"/>
      <c r="D3" s="106"/>
      <c r="E3" s="106"/>
      <c r="F3" s="106"/>
      <c r="G3" s="106"/>
      <c r="H3" s="107"/>
    </row>
    <row r="4" spans="2:8" ht="15.75" thickBot="1" x14ac:dyDescent="0.3"/>
    <row r="5" spans="2:8" ht="15.75" thickBot="1" x14ac:dyDescent="0.3">
      <c r="B5" s="46" t="s">
        <v>0</v>
      </c>
      <c r="C5" s="108"/>
      <c r="D5" s="109"/>
      <c r="E5" s="110"/>
    </row>
    <row r="6" spans="2:8" ht="15.75" thickBot="1" x14ac:dyDescent="0.3">
      <c r="B6" s="46" t="s">
        <v>1</v>
      </c>
      <c r="C6" s="111"/>
      <c r="D6" s="112"/>
      <c r="E6" s="113"/>
    </row>
    <row r="7" spans="2:8" ht="15.75" thickBot="1" x14ac:dyDescent="0.3">
      <c r="B7" s="46" t="s">
        <v>2</v>
      </c>
      <c r="C7" s="111"/>
      <c r="D7" s="112"/>
      <c r="E7" s="113"/>
    </row>
    <row r="8" spans="2:8" ht="15.75" thickBot="1" x14ac:dyDescent="0.3">
      <c r="B8" s="46" t="s">
        <v>3</v>
      </c>
      <c r="C8" s="114"/>
      <c r="D8" s="115"/>
      <c r="E8" s="116"/>
    </row>
    <row r="9" spans="2:8" ht="15.75" thickBot="1" x14ac:dyDescent="0.3"/>
    <row r="10" spans="2:8" ht="60.75" thickBot="1" x14ac:dyDescent="0.3">
      <c r="B10" s="42" t="s">
        <v>14</v>
      </c>
      <c r="C10" s="42" t="s">
        <v>55</v>
      </c>
      <c r="D10" s="42" t="s">
        <v>16</v>
      </c>
      <c r="E10" s="43" t="s">
        <v>17</v>
      </c>
      <c r="F10" s="43" t="s">
        <v>18</v>
      </c>
      <c r="G10" s="44" t="s">
        <v>51</v>
      </c>
      <c r="H10" s="45" t="s">
        <v>52</v>
      </c>
    </row>
    <row r="11" spans="2:8" x14ac:dyDescent="0.25">
      <c r="B11" s="4">
        <v>1</v>
      </c>
      <c r="C11" s="4"/>
      <c r="D11" s="4"/>
      <c r="E11" s="72" t="str">
        <f>IF(Tabla1[[#This Row],[Diametro menor (cm) ]]="","",(2*3.1416*(C11/2)*D11))</f>
        <v/>
      </c>
      <c r="F11" s="73" t="str">
        <f>IF(Tabla1[[#This Row],[Área de superficie lateral cilindro (cm2)]]="","",E11*0.05)</f>
        <v/>
      </c>
      <c r="G11" s="22"/>
      <c r="H11" s="13"/>
    </row>
    <row r="12" spans="2:8" x14ac:dyDescent="0.25">
      <c r="B12" s="3">
        <v>2</v>
      </c>
      <c r="C12" s="3"/>
      <c r="D12" s="99"/>
      <c r="E12" s="74" t="str">
        <f>IF(Tabla1[[#This Row],[Diametro menor (cm) ]]="","",(2*3.1416*(C12/2)*D12))</f>
        <v/>
      </c>
      <c r="F12" s="75" t="str">
        <f>IF(Tabla1[[#This Row],[Área de superficie lateral cilindro (cm2)]]="","",E12*0.05)</f>
        <v/>
      </c>
      <c r="G12" s="23"/>
      <c r="H12" s="14"/>
    </row>
    <row r="13" spans="2:8" x14ac:dyDescent="0.25">
      <c r="B13" s="3">
        <v>3</v>
      </c>
      <c r="C13" s="3"/>
      <c r="D13" s="99"/>
      <c r="E13" s="74" t="str">
        <f>IF(Tabla1[[#This Row],[Diametro menor (cm) ]]="","",(2*3.1416*(C13/2)*D13))</f>
        <v/>
      </c>
      <c r="F13" s="75" t="str">
        <f>IF(Tabla1[[#This Row],[Área de superficie lateral cilindro (cm2)]]="","",E13*0.05)</f>
        <v/>
      </c>
      <c r="G13" s="23"/>
      <c r="H13" s="14"/>
    </row>
    <row r="14" spans="2:8" x14ac:dyDescent="0.25">
      <c r="B14" s="3">
        <v>4</v>
      </c>
      <c r="C14" s="3"/>
      <c r="D14" s="99"/>
      <c r="E14" s="74" t="str">
        <f>IF(Tabla1[[#This Row],[Diametro menor (cm) ]]="","",(2*3.1416*(C14/2)*D14))</f>
        <v/>
      </c>
      <c r="F14" s="75" t="str">
        <f>IF(Tabla1[[#This Row],[Área de superficie lateral cilindro (cm2)]]="","",E14*0.05)</f>
        <v/>
      </c>
      <c r="G14" s="23"/>
      <c r="H14" s="14"/>
    </row>
    <row r="15" spans="2:8" x14ac:dyDescent="0.25">
      <c r="B15" s="3">
        <v>5</v>
      </c>
      <c r="C15" s="12"/>
      <c r="D15" s="99"/>
      <c r="E15" s="74" t="str">
        <f>IF(Tabla1[[#This Row],[Diametro menor (cm) ]]="","",(2*3.1416*(C15/2)*D15))</f>
        <v/>
      </c>
      <c r="F15" s="75" t="str">
        <f>IF(Tabla1[[#This Row],[Área de superficie lateral cilindro (cm2)]]="","",E15*0.05)</f>
        <v/>
      </c>
      <c r="G15" s="23"/>
      <c r="H15" s="14"/>
    </row>
    <row r="16" spans="2:8" x14ac:dyDescent="0.25">
      <c r="B16" s="3">
        <v>6</v>
      </c>
      <c r="C16" s="12"/>
      <c r="D16" s="99"/>
      <c r="E16" s="74" t="str">
        <f>IF(Tabla1[[#This Row],[Diametro menor (cm) ]]="","",(2*3.1416*(C16/2)*D16))</f>
        <v/>
      </c>
      <c r="F16" s="75" t="str">
        <f>IF(Tabla1[[#This Row],[Área de superficie lateral cilindro (cm2)]]="","",E16*0.05)</f>
        <v/>
      </c>
      <c r="G16" s="23"/>
      <c r="H16" s="14"/>
    </row>
    <row r="17" spans="2:8" x14ac:dyDescent="0.25">
      <c r="B17" s="3">
        <v>7</v>
      </c>
      <c r="C17" s="12"/>
      <c r="D17" s="99"/>
      <c r="E17" s="74" t="str">
        <f>IF(Tabla1[[#This Row],[Diametro menor (cm) ]]="","",(2*3.1416*(C17/2)*D17))</f>
        <v/>
      </c>
      <c r="F17" s="75" t="str">
        <f>IF(Tabla1[[#This Row],[Área de superficie lateral cilindro (cm2)]]="","",E17*0.05)</f>
        <v/>
      </c>
      <c r="G17" s="23"/>
      <c r="H17" s="14"/>
    </row>
    <row r="18" spans="2:8" x14ac:dyDescent="0.25">
      <c r="B18" s="3">
        <v>8</v>
      </c>
      <c r="C18" s="12"/>
      <c r="D18" s="99"/>
      <c r="E18" s="74" t="str">
        <f>IF(Tabla1[[#This Row],[Diametro menor (cm) ]]="","",(2*3.1416*(C18/2)*D18))</f>
        <v/>
      </c>
      <c r="F18" s="75" t="str">
        <f>IF(Tabla1[[#This Row],[Área de superficie lateral cilindro (cm2)]]="","",E18*0.05)</f>
        <v/>
      </c>
      <c r="G18" s="23"/>
      <c r="H18" s="14"/>
    </row>
    <row r="19" spans="2:8" x14ac:dyDescent="0.25">
      <c r="B19" s="3">
        <v>9</v>
      </c>
      <c r="C19" s="12"/>
      <c r="D19" s="4"/>
      <c r="E19" s="74" t="str">
        <f>IF(Tabla1[[#This Row],[Diametro menor (cm) ]]="","",(2*3.1416*(C19/2)*D19))</f>
        <v/>
      </c>
      <c r="F19" s="75" t="str">
        <f>IF(Tabla1[[#This Row],[Área de superficie lateral cilindro (cm2)]]="","",E19*0.05)</f>
        <v/>
      </c>
      <c r="G19" s="23"/>
      <c r="H19" s="14"/>
    </row>
    <row r="20" spans="2:8" x14ac:dyDescent="0.25">
      <c r="B20" s="3">
        <v>10</v>
      </c>
      <c r="C20" s="12"/>
      <c r="D20" s="4"/>
      <c r="E20" s="74" t="str">
        <f>IF(Tabla1[[#This Row],[Diametro menor (cm) ]]="","",(2*3.1416*(C20/2)*D20))</f>
        <v/>
      </c>
      <c r="F20" s="75" t="str">
        <f>IF(Tabla1[[#This Row],[Área de superficie lateral cilindro (cm2)]]="","",E20*0.05)</f>
        <v/>
      </c>
      <c r="G20" s="23"/>
      <c r="H20" s="14"/>
    </row>
    <row r="21" spans="2:8" x14ac:dyDescent="0.25">
      <c r="B21" s="3">
        <v>11</v>
      </c>
      <c r="C21" s="12"/>
      <c r="D21" s="4"/>
      <c r="E21" s="74" t="str">
        <f>IF(Tabla1[[#This Row],[Diametro menor (cm) ]]="","",(2*3.1416*(C21/2)*D21))</f>
        <v/>
      </c>
      <c r="F21" s="75" t="str">
        <f>IF(Tabla1[[#This Row],[Área de superficie lateral cilindro (cm2)]]="","",E21*0.05)</f>
        <v/>
      </c>
      <c r="G21" s="23"/>
      <c r="H21" s="14"/>
    </row>
    <row r="22" spans="2:8" x14ac:dyDescent="0.25">
      <c r="B22" s="3">
        <v>2</v>
      </c>
      <c r="C22" s="12"/>
      <c r="D22" s="4"/>
      <c r="E22" s="74" t="str">
        <f>IF(Tabla1[[#This Row],[Diametro menor (cm) ]]="","",(2*3.1416*(C22/2)*D22))</f>
        <v/>
      </c>
      <c r="F22" s="75" t="str">
        <f>IF(Tabla1[[#This Row],[Área de superficie lateral cilindro (cm2)]]="","",E22*0.05)</f>
        <v/>
      </c>
      <c r="G22" s="23"/>
      <c r="H22" s="14"/>
    </row>
    <row r="23" spans="2:8" x14ac:dyDescent="0.25">
      <c r="B23" s="3">
        <v>13</v>
      </c>
      <c r="C23" s="12"/>
      <c r="D23" s="4"/>
      <c r="E23" s="74" t="str">
        <f>IF(Tabla1[[#This Row],[Diametro menor (cm) ]]="","",(2*3.1416*(C23/2)*D23))</f>
        <v/>
      </c>
      <c r="F23" s="75" t="str">
        <f>IF(Tabla1[[#This Row],[Área de superficie lateral cilindro (cm2)]]="","",E23*0.05)</f>
        <v/>
      </c>
      <c r="G23" s="23"/>
      <c r="H23" s="14"/>
    </row>
    <row r="24" spans="2:8" x14ac:dyDescent="0.25">
      <c r="B24" s="3">
        <v>14</v>
      </c>
      <c r="C24" s="12"/>
      <c r="D24" s="4"/>
      <c r="E24" s="74" t="str">
        <f>IF(Tabla1[[#This Row],[Diametro menor (cm) ]]="","",(2*3.1416*(C24/2)*D24))</f>
        <v/>
      </c>
      <c r="F24" s="75" t="str">
        <f>IF(Tabla1[[#This Row],[Área de superficie lateral cilindro (cm2)]]="","",E24*0.05)</f>
        <v/>
      </c>
      <c r="G24" s="23"/>
      <c r="H24" s="14"/>
    </row>
    <row r="25" spans="2:8" x14ac:dyDescent="0.25">
      <c r="B25" s="3">
        <v>15</v>
      </c>
      <c r="C25" s="12"/>
      <c r="D25" s="4"/>
      <c r="E25" s="74" t="str">
        <f>IF(Tabla1[[#This Row],[Diametro menor (cm) ]]="","",(2*3.1416*(C25/2)*D25))</f>
        <v/>
      </c>
      <c r="F25" s="75" t="str">
        <f>IF(Tabla1[[#This Row],[Área de superficie lateral cilindro (cm2)]]="","",E25*0.05)</f>
        <v/>
      </c>
      <c r="G25" s="23"/>
      <c r="H25" s="14"/>
    </row>
    <row r="26" spans="2:8" x14ac:dyDescent="0.25">
      <c r="B26" s="3">
        <v>16</v>
      </c>
      <c r="C26" s="12"/>
      <c r="D26" s="4"/>
      <c r="E26" s="74" t="str">
        <f>IF(Tabla1[[#This Row],[Diametro menor (cm) ]]="","",(2*3.1416*(C26/2)*D26))</f>
        <v/>
      </c>
      <c r="F26" s="75" t="str">
        <f>IF(Tabla1[[#This Row],[Área de superficie lateral cilindro (cm2)]]="","",E26*0.05)</f>
        <v/>
      </c>
      <c r="G26" s="23"/>
      <c r="H26" s="14"/>
    </row>
    <row r="27" spans="2:8" x14ac:dyDescent="0.25">
      <c r="B27" s="3">
        <v>17</v>
      </c>
      <c r="C27" s="12"/>
      <c r="D27" s="4"/>
      <c r="E27" s="74" t="str">
        <f>IF(Tabla1[[#This Row],[Diametro menor (cm) ]]="","",(2*3.1416*(C27/2)*D27))</f>
        <v/>
      </c>
      <c r="F27" s="75" t="str">
        <f>IF(Tabla1[[#This Row],[Área de superficie lateral cilindro (cm2)]]="","",E27*0.05)</f>
        <v/>
      </c>
      <c r="G27" s="23"/>
      <c r="H27" s="14"/>
    </row>
    <row r="28" spans="2:8" x14ac:dyDescent="0.25">
      <c r="B28" s="3">
        <v>18</v>
      </c>
      <c r="C28" s="12"/>
      <c r="D28" s="4"/>
      <c r="E28" s="74" t="str">
        <f>IF(Tabla1[[#This Row],[Diametro menor (cm) ]]="","",(2*3.1416*(C28/2)*D28))</f>
        <v/>
      </c>
      <c r="F28" s="75" t="str">
        <f>IF(Tabla1[[#This Row],[Área de superficie lateral cilindro (cm2)]]="","",E28*0.05)</f>
        <v/>
      </c>
      <c r="G28" s="23"/>
      <c r="H28" s="14"/>
    </row>
    <row r="29" spans="2:8" x14ac:dyDescent="0.25">
      <c r="B29" s="3">
        <v>19</v>
      </c>
      <c r="C29" s="12"/>
      <c r="D29" s="4"/>
      <c r="E29" s="74" t="str">
        <f>IF(Tabla1[[#This Row],[Diametro menor (cm) ]]="","",(2*3.1416*(C29/2)*D29))</f>
        <v/>
      </c>
      <c r="F29" s="75" t="str">
        <f>IF(Tabla1[[#This Row],[Área de superficie lateral cilindro (cm2)]]="","",E29*0.05)</f>
        <v/>
      </c>
      <c r="G29" s="23"/>
      <c r="H29" s="14"/>
    </row>
    <row r="30" spans="2:8" x14ac:dyDescent="0.25">
      <c r="B30" s="3">
        <v>20</v>
      </c>
      <c r="C30" s="12"/>
      <c r="D30" s="4"/>
      <c r="E30" s="74" t="str">
        <f>IF(Tabla1[[#This Row],[Diametro menor (cm) ]]="","",(2*3.1416*(C30/2)*D30))</f>
        <v/>
      </c>
      <c r="F30" s="75" t="str">
        <f>IF(Tabla1[[#This Row],[Área de superficie lateral cilindro (cm2)]]="","",E30*0.05)</f>
        <v/>
      </c>
      <c r="G30" s="23"/>
      <c r="H30" s="14"/>
    </row>
    <row r="31" spans="2:8" x14ac:dyDescent="0.25">
      <c r="B31" s="3">
        <v>21</v>
      </c>
      <c r="C31" s="12"/>
      <c r="D31" s="4"/>
      <c r="E31" s="74" t="str">
        <f>IF(Tabla1[[#This Row],[Diametro menor (cm) ]]="","",(2*3.1416*(C31/2)*D31))</f>
        <v/>
      </c>
      <c r="F31" s="75" t="str">
        <f>IF(Tabla1[[#This Row],[Área de superficie lateral cilindro (cm2)]]="","",E31*0.05)</f>
        <v/>
      </c>
      <c r="G31" s="23"/>
      <c r="H31" s="14"/>
    </row>
    <row r="32" spans="2:8" x14ac:dyDescent="0.25">
      <c r="B32" s="3">
        <v>22</v>
      </c>
      <c r="C32" s="12"/>
      <c r="D32" s="4"/>
      <c r="E32" s="74" t="str">
        <f>IF(Tabla1[[#This Row],[Diametro menor (cm) ]]="","",(2*3.1416*(C32/2)*D32))</f>
        <v/>
      </c>
      <c r="F32" s="75" t="str">
        <f>IF(Tabla1[[#This Row],[Área de superficie lateral cilindro (cm2)]]="","",E32*0.05)</f>
        <v/>
      </c>
      <c r="G32" s="23"/>
      <c r="H32" s="14"/>
    </row>
    <row r="33" spans="2:8" x14ac:dyDescent="0.25">
      <c r="B33" s="3">
        <v>23</v>
      </c>
      <c r="C33" s="12"/>
      <c r="D33" s="4"/>
      <c r="E33" s="74" t="str">
        <f>IF(Tabla1[[#This Row],[Diametro menor (cm) ]]="","",(2*3.1416*(C33/2)*D33))</f>
        <v/>
      </c>
      <c r="F33" s="75" t="str">
        <f>IF(Tabla1[[#This Row],[Área de superficie lateral cilindro (cm2)]]="","",E33*0.05)</f>
        <v/>
      </c>
      <c r="G33" s="23"/>
      <c r="H33" s="14"/>
    </row>
    <row r="34" spans="2:8" x14ac:dyDescent="0.25">
      <c r="B34" s="3">
        <v>24</v>
      </c>
      <c r="C34" s="12"/>
      <c r="D34" s="4"/>
      <c r="E34" s="74" t="str">
        <f>IF(Tabla1[[#This Row],[Diametro menor (cm) ]]="","",(2*3.1416*(C34/2)*D34))</f>
        <v/>
      </c>
      <c r="F34" s="75" t="str">
        <f>IF(Tabla1[[#This Row],[Área de superficie lateral cilindro (cm2)]]="","",E34*0.05)</f>
        <v/>
      </c>
      <c r="G34" s="23"/>
      <c r="H34" s="14"/>
    </row>
    <row r="35" spans="2:8" x14ac:dyDescent="0.25">
      <c r="B35" s="3">
        <v>25</v>
      </c>
      <c r="C35" s="12"/>
      <c r="D35" s="4"/>
      <c r="E35" s="74" t="str">
        <f>IF(Tabla1[[#This Row],[Diametro menor (cm) ]]="","",(2*3.1416*(C35/2)*D35))</f>
        <v/>
      </c>
      <c r="F35" s="75" t="str">
        <f>IF(Tabla1[[#This Row],[Área de superficie lateral cilindro (cm2)]]="","",E35*0.05)</f>
        <v/>
      </c>
      <c r="G35" s="23"/>
      <c r="H35" s="14"/>
    </row>
    <row r="36" spans="2:8" x14ac:dyDescent="0.25">
      <c r="B36" s="3">
        <v>26</v>
      </c>
      <c r="C36" s="12"/>
      <c r="D36" s="4"/>
      <c r="E36" s="74" t="str">
        <f>IF(Tabla1[[#This Row],[Diametro menor (cm) ]]="","",(2*3.1416*(C36/2)*D36))</f>
        <v/>
      </c>
      <c r="F36" s="75" t="str">
        <f>IF(Tabla1[[#This Row],[Área de superficie lateral cilindro (cm2)]]="","",E36*0.05)</f>
        <v/>
      </c>
      <c r="G36" s="23"/>
      <c r="H36" s="14"/>
    </row>
    <row r="37" spans="2:8" x14ac:dyDescent="0.25">
      <c r="B37" s="3">
        <v>27</v>
      </c>
      <c r="C37" s="12"/>
      <c r="D37" s="4"/>
      <c r="E37" s="74" t="str">
        <f>IF(Tabla1[[#This Row],[Diametro menor (cm) ]]="","",(2*3.1416*(C37/2)*D37))</f>
        <v/>
      </c>
      <c r="F37" s="75" t="str">
        <f>IF(Tabla1[[#This Row],[Área de superficie lateral cilindro (cm2)]]="","",E37*0.05)</f>
        <v/>
      </c>
      <c r="G37" s="23"/>
      <c r="H37" s="14"/>
    </row>
    <row r="38" spans="2:8" x14ac:dyDescent="0.25">
      <c r="B38" s="3">
        <v>28</v>
      </c>
      <c r="C38" s="12"/>
      <c r="D38" s="4"/>
      <c r="E38" s="74" t="str">
        <f>IF(Tabla1[[#This Row],[Diametro menor (cm) ]]="","",(2*3.1416*(C38/2)*D38))</f>
        <v/>
      </c>
      <c r="F38" s="75" t="str">
        <f>IF(Tabla1[[#This Row],[Área de superficie lateral cilindro (cm2)]]="","",E38*0.05)</f>
        <v/>
      </c>
      <c r="G38" s="23"/>
      <c r="H38" s="14"/>
    </row>
    <row r="39" spans="2:8" x14ac:dyDescent="0.25">
      <c r="B39" s="3">
        <v>29</v>
      </c>
      <c r="C39" s="12"/>
      <c r="D39" s="4"/>
      <c r="E39" s="74" t="str">
        <f>IF(Tabla1[[#This Row],[Diametro menor (cm) ]]="","",(2*3.1416*(C39/2)*D39))</f>
        <v/>
      </c>
      <c r="F39" s="75" t="str">
        <f>IF(Tabla1[[#This Row],[Área de superficie lateral cilindro (cm2)]]="","",E39*0.05)</f>
        <v/>
      </c>
      <c r="G39" s="23"/>
      <c r="H39" s="14"/>
    </row>
    <row r="40" spans="2:8" x14ac:dyDescent="0.25">
      <c r="B40" s="3">
        <v>30</v>
      </c>
      <c r="C40" s="12"/>
      <c r="D40" s="4"/>
      <c r="E40" s="74" t="str">
        <f>IF(Tabla1[[#This Row],[Diametro menor (cm) ]]="","",(2*3.1416*(C40/2)*D40))</f>
        <v/>
      </c>
      <c r="F40" s="75" t="str">
        <f>IF(Tabla1[[#This Row],[Área de superficie lateral cilindro (cm2)]]="","",E40*0.05)</f>
        <v/>
      </c>
      <c r="G40" s="23"/>
      <c r="H40" s="14"/>
    </row>
    <row r="41" spans="2:8" x14ac:dyDescent="0.25">
      <c r="B41" s="3">
        <v>31</v>
      </c>
      <c r="C41" s="12"/>
      <c r="D41" s="4"/>
      <c r="E41" s="74" t="str">
        <f>IF(Tabla1[[#This Row],[Diametro menor (cm) ]]="","",(2*3.1416*(C41/2)*D41))</f>
        <v/>
      </c>
      <c r="F41" s="75" t="str">
        <f>IF(Tabla1[[#This Row],[Área de superficie lateral cilindro (cm2)]]="","",E41*0.05)</f>
        <v/>
      </c>
      <c r="G41" s="23"/>
      <c r="H41" s="14"/>
    </row>
    <row r="42" spans="2:8" x14ac:dyDescent="0.25">
      <c r="B42" s="3">
        <v>32</v>
      </c>
      <c r="C42" s="12"/>
      <c r="D42" s="4"/>
      <c r="E42" s="74" t="str">
        <f>IF(Tabla1[[#This Row],[Diametro menor (cm) ]]="","",(2*3.1416*(C42/2)*D42))</f>
        <v/>
      </c>
      <c r="F42" s="75" t="str">
        <f>IF(Tabla1[[#This Row],[Área de superficie lateral cilindro (cm2)]]="","",E42*0.05)</f>
        <v/>
      </c>
      <c r="G42" s="23"/>
      <c r="H42" s="14"/>
    </row>
    <row r="43" spans="2:8" x14ac:dyDescent="0.25">
      <c r="B43" s="3">
        <v>33</v>
      </c>
      <c r="C43" s="12"/>
      <c r="D43" s="4"/>
      <c r="E43" s="74" t="str">
        <f>IF(Tabla1[[#This Row],[Diametro menor (cm) ]]="","",(2*3.1416*(C43/2)*D43))</f>
        <v/>
      </c>
      <c r="F43" s="75" t="str">
        <f>IF(Tabla1[[#This Row],[Área de superficie lateral cilindro (cm2)]]="","",E43*0.05)</f>
        <v/>
      </c>
      <c r="G43" s="23"/>
      <c r="H43" s="14"/>
    </row>
    <row r="44" spans="2:8" x14ac:dyDescent="0.25">
      <c r="B44" s="3">
        <v>34</v>
      </c>
      <c r="C44" s="12"/>
      <c r="D44" s="4"/>
      <c r="E44" s="74" t="str">
        <f>IF(Tabla1[[#This Row],[Diametro menor (cm) ]]="","",(2*3.1416*(C44/2)*D44))</f>
        <v/>
      </c>
      <c r="F44" s="75" t="str">
        <f>IF(Tabla1[[#This Row],[Área de superficie lateral cilindro (cm2)]]="","",E44*0.05)</f>
        <v/>
      </c>
      <c r="G44" s="23"/>
      <c r="H44" s="14"/>
    </row>
    <row r="45" spans="2:8" x14ac:dyDescent="0.25">
      <c r="B45" s="3">
        <v>35</v>
      </c>
      <c r="C45" s="12"/>
      <c r="D45" s="4"/>
      <c r="E45" s="74" t="str">
        <f>IF(Tabla1[[#This Row],[Diametro menor (cm) ]]="","",(2*3.1416*(C45/2)*D45))</f>
        <v/>
      </c>
      <c r="F45" s="75" t="str">
        <f>IF(Tabla1[[#This Row],[Área de superficie lateral cilindro (cm2)]]="","",E45*0.05)</f>
        <v/>
      </c>
      <c r="G45" s="23"/>
      <c r="H45" s="14"/>
    </row>
    <row r="46" spans="2:8" x14ac:dyDescent="0.25">
      <c r="B46" s="3">
        <v>36</v>
      </c>
      <c r="C46" s="12"/>
      <c r="D46" s="4"/>
      <c r="E46" s="74" t="str">
        <f>IF(Tabla1[[#This Row],[Diametro menor (cm) ]]="","",(2*3.1416*(C46/2)*D46))</f>
        <v/>
      </c>
      <c r="F46" s="75" t="str">
        <f>IF(Tabla1[[#This Row],[Área de superficie lateral cilindro (cm2)]]="","",E46*0.05)</f>
        <v/>
      </c>
      <c r="G46" s="23"/>
      <c r="H46" s="14"/>
    </row>
    <row r="47" spans="2:8" x14ac:dyDescent="0.25">
      <c r="B47" s="3">
        <v>37</v>
      </c>
      <c r="C47" s="12"/>
      <c r="D47" s="4"/>
      <c r="E47" s="74" t="str">
        <f>IF(Tabla1[[#This Row],[Diametro menor (cm) ]]="","",(2*3.1416*(C47/2)*D47))</f>
        <v/>
      </c>
      <c r="F47" s="75" t="str">
        <f>IF(Tabla1[[#This Row],[Área de superficie lateral cilindro (cm2)]]="","",E47*0.05)</f>
        <v/>
      </c>
      <c r="G47" s="23"/>
      <c r="H47" s="14"/>
    </row>
    <row r="48" spans="2:8" x14ac:dyDescent="0.25">
      <c r="B48" s="3">
        <v>38</v>
      </c>
      <c r="C48" s="12"/>
      <c r="D48" s="4"/>
      <c r="E48" s="74" t="str">
        <f>IF(Tabla1[[#This Row],[Diametro menor (cm) ]]="","",(2*3.1416*(C48/2)*D48))</f>
        <v/>
      </c>
      <c r="F48" s="75" t="str">
        <f>IF(Tabla1[[#This Row],[Área de superficie lateral cilindro (cm2)]]="","",E48*0.05)</f>
        <v/>
      </c>
      <c r="G48" s="23"/>
      <c r="H48" s="14"/>
    </row>
    <row r="49" spans="2:8" x14ac:dyDescent="0.25">
      <c r="B49" s="3">
        <v>39</v>
      </c>
      <c r="C49" s="12"/>
      <c r="D49" s="4"/>
      <c r="E49" s="74" t="str">
        <f>IF(Tabla1[[#This Row],[Diametro menor (cm) ]]="","",(2*3.1416*(C49/2)*D49))</f>
        <v/>
      </c>
      <c r="F49" s="75" t="str">
        <f>IF(Tabla1[[#This Row],[Área de superficie lateral cilindro (cm2)]]="","",E49*0.05)</f>
        <v/>
      </c>
      <c r="G49" s="23"/>
      <c r="H49" s="14"/>
    </row>
    <row r="50" spans="2:8" x14ac:dyDescent="0.25">
      <c r="B50" s="3">
        <v>40</v>
      </c>
      <c r="C50" s="12"/>
      <c r="D50" s="4"/>
      <c r="E50" s="74" t="str">
        <f>IF(Tabla1[[#This Row],[Diametro menor (cm) ]]="","",(2*3.1416*(C50/2)*D50))</f>
        <v/>
      </c>
      <c r="F50" s="75" t="str">
        <f>IF(Tabla1[[#This Row],[Área de superficie lateral cilindro (cm2)]]="","",E50*0.05)</f>
        <v/>
      </c>
      <c r="G50" s="23"/>
      <c r="H50" s="14"/>
    </row>
    <row r="51" spans="2:8" x14ac:dyDescent="0.25">
      <c r="B51" s="3">
        <v>41</v>
      </c>
      <c r="C51" s="12"/>
      <c r="D51" s="4"/>
      <c r="E51" s="74" t="str">
        <f>IF(Tabla1[[#This Row],[Diametro menor (cm) ]]="","",(2*3.1416*(C51/2)*D51))</f>
        <v/>
      </c>
      <c r="F51" s="75" t="str">
        <f>IF(Tabla1[[#This Row],[Área de superficie lateral cilindro (cm2)]]="","",E51*0.05)</f>
        <v/>
      </c>
      <c r="G51" s="23"/>
      <c r="H51" s="14"/>
    </row>
    <row r="52" spans="2:8" x14ac:dyDescent="0.25">
      <c r="B52" s="3">
        <v>42</v>
      </c>
      <c r="C52" s="12"/>
      <c r="D52" s="4"/>
      <c r="E52" s="74" t="str">
        <f>IF(Tabla1[[#This Row],[Diametro menor (cm) ]]="","",(2*3.1416*(C52/2)*D52))</f>
        <v/>
      </c>
      <c r="F52" s="75" t="str">
        <f>IF(Tabla1[[#This Row],[Área de superficie lateral cilindro (cm2)]]="","",E52*0.05)</f>
        <v/>
      </c>
      <c r="G52" s="23"/>
      <c r="H52" s="14"/>
    </row>
    <row r="53" spans="2:8" x14ac:dyDescent="0.25">
      <c r="B53" s="3">
        <v>43</v>
      </c>
      <c r="C53" s="12"/>
      <c r="D53" s="4"/>
      <c r="E53" s="74" t="str">
        <f>IF(Tabla1[[#This Row],[Diametro menor (cm) ]]="","",(2*3.1416*(C53/2)*D53))</f>
        <v/>
      </c>
      <c r="F53" s="75" t="str">
        <f>IF(Tabla1[[#This Row],[Área de superficie lateral cilindro (cm2)]]="","",E53*0.05)</f>
        <v/>
      </c>
      <c r="G53" s="23"/>
      <c r="H53" s="14"/>
    </row>
    <row r="54" spans="2:8" x14ac:dyDescent="0.25">
      <c r="B54" s="3">
        <v>44</v>
      </c>
      <c r="C54" s="12"/>
      <c r="D54" s="4"/>
      <c r="E54" s="74" t="str">
        <f>IF(Tabla1[[#This Row],[Diametro menor (cm) ]]="","",(2*3.1416*(C54/2)*D54))</f>
        <v/>
      </c>
      <c r="F54" s="75" t="str">
        <f>IF(Tabla1[[#This Row],[Área de superficie lateral cilindro (cm2)]]="","",E54*0.05)</f>
        <v/>
      </c>
      <c r="G54" s="23"/>
      <c r="H54" s="14"/>
    </row>
    <row r="55" spans="2:8" x14ac:dyDescent="0.25">
      <c r="B55" s="3">
        <v>45</v>
      </c>
      <c r="C55" s="12"/>
      <c r="D55" s="4"/>
      <c r="E55" s="74" t="str">
        <f>IF(Tabla1[[#This Row],[Diametro menor (cm) ]]="","",(2*3.1416*(C55/2)*D55))</f>
        <v/>
      </c>
      <c r="F55" s="75" t="str">
        <f>IF(Tabla1[[#This Row],[Área de superficie lateral cilindro (cm2)]]="","",E55*0.05)</f>
        <v/>
      </c>
      <c r="G55" s="23"/>
      <c r="H55" s="14"/>
    </row>
    <row r="56" spans="2:8" x14ac:dyDescent="0.25">
      <c r="B56" s="3">
        <v>46</v>
      </c>
      <c r="C56" s="12"/>
      <c r="D56" s="4"/>
      <c r="E56" s="74" t="str">
        <f>IF(Tabla1[[#This Row],[Diametro menor (cm) ]]="","",(2*3.1416*(C56/2)*D56))</f>
        <v/>
      </c>
      <c r="F56" s="75" t="str">
        <f>IF(Tabla1[[#This Row],[Área de superficie lateral cilindro (cm2)]]="","",E56*0.05)</f>
        <v/>
      </c>
      <c r="G56" s="23"/>
      <c r="H56" s="14"/>
    </row>
    <row r="57" spans="2:8" x14ac:dyDescent="0.25">
      <c r="B57" s="3">
        <v>47</v>
      </c>
      <c r="C57" s="12"/>
      <c r="D57" s="4"/>
      <c r="E57" s="74" t="str">
        <f>IF(Tabla1[[#This Row],[Diametro menor (cm) ]]="","",(2*3.1416*(C57/2)*D57))</f>
        <v/>
      </c>
      <c r="F57" s="75" t="str">
        <f>IF(Tabla1[[#This Row],[Área de superficie lateral cilindro (cm2)]]="","",E57*0.05)</f>
        <v/>
      </c>
      <c r="G57" s="23"/>
      <c r="H57" s="14"/>
    </row>
    <row r="58" spans="2:8" x14ac:dyDescent="0.25">
      <c r="B58" s="3">
        <v>48</v>
      </c>
      <c r="C58" s="12"/>
      <c r="D58" s="4"/>
      <c r="E58" s="74" t="str">
        <f>IF(Tabla1[[#This Row],[Diametro menor (cm) ]]="","",(2*3.1416*(C58/2)*D58))</f>
        <v/>
      </c>
      <c r="F58" s="75" t="str">
        <f>IF(Tabla1[[#This Row],[Área de superficie lateral cilindro (cm2)]]="","",E58*0.05)</f>
        <v/>
      </c>
      <c r="G58" s="23"/>
      <c r="H58" s="14"/>
    </row>
    <row r="59" spans="2:8" x14ac:dyDescent="0.25">
      <c r="B59" s="3">
        <v>49</v>
      </c>
      <c r="C59" s="12"/>
      <c r="D59" s="4"/>
      <c r="E59" s="74" t="str">
        <f>IF(Tabla1[[#This Row],[Diametro menor (cm) ]]="","",(2*3.1416*(C59/2)*D59))</f>
        <v/>
      </c>
      <c r="F59" s="75" t="str">
        <f>IF(Tabla1[[#This Row],[Área de superficie lateral cilindro (cm2)]]="","",E59*0.05)</f>
        <v/>
      </c>
      <c r="G59" s="23"/>
      <c r="H59" s="14"/>
    </row>
    <row r="60" spans="2:8" x14ac:dyDescent="0.25">
      <c r="B60" s="3">
        <v>50</v>
      </c>
      <c r="C60" s="12"/>
      <c r="D60" s="4"/>
      <c r="E60" s="74" t="str">
        <f>IF(Tabla1[[#This Row],[Diametro menor (cm) ]]="","",(2*3.1416*(C60/2)*D60))</f>
        <v/>
      </c>
      <c r="F60" s="75" t="str">
        <f>IF(Tabla1[[#This Row],[Área de superficie lateral cilindro (cm2)]]="","",E60*0.05)</f>
        <v/>
      </c>
      <c r="G60" s="23"/>
      <c r="H60" s="14"/>
    </row>
    <row r="61" spans="2:8" x14ac:dyDescent="0.25">
      <c r="B61" s="3">
        <v>51</v>
      </c>
      <c r="C61" s="12"/>
      <c r="D61" s="4"/>
      <c r="E61" s="74" t="str">
        <f>IF(Tabla1[[#This Row],[Diametro menor (cm) ]]="","",(2*3.1416*(C61/2)*D61))</f>
        <v/>
      </c>
      <c r="F61" s="75" t="str">
        <f>IF(Tabla1[[#This Row],[Área de superficie lateral cilindro (cm2)]]="","",E61*0.05)</f>
        <v/>
      </c>
      <c r="G61" s="23"/>
      <c r="H61" s="14"/>
    </row>
    <row r="62" spans="2:8" x14ac:dyDescent="0.25">
      <c r="B62" s="3">
        <v>52</v>
      </c>
      <c r="C62" s="12"/>
      <c r="D62" s="4"/>
      <c r="E62" s="74" t="str">
        <f>IF(Tabla1[[#This Row],[Diametro menor (cm) ]]="","",(2*3.1416*(C62/2)*D62))</f>
        <v/>
      </c>
      <c r="F62" s="75" t="str">
        <f>IF(Tabla1[[#This Row],[Área de superficie lateral cilindro (cm2)]]="","",E62*0.05)</f>
        <v/>
      </c>
      <c r="G62" s="23"/>
      <c r="H62" s="14"/>
    </row>
    <row r="63" spans="2:8" x14ac:dyDescent="0.25">
      <c r="B63" s="3">
        <v>53</v>
      </c>
      <c r="C63" s="12"/>
      <c r="D63" s="4"/>
      <c r="E63" s="74" t="str">
        <f>IF(Tabla1[[#This Row],[Diametro menor (cm) ]]="","",(2*3.1416*(C63/2)*D63))</f>
        <v/>
      </c>
      <c r="F63" s="75" t="str">
        <f>IF(Tabla1[[#This Row],[Área de superficie lateral cilindro (cm2)]]="","",E63*0.05)</f>
        <v/>
      </c>
      <c r="G63" s="23"/>
      <c r="H63" s="14"/>
    </row>
    <row r="64" spans="2:8" x14ac:dyDescent="0.25">
      <c r="B64" s="3">
        <v>54</v>
      </c>
      <c r="C64" s="12"/>
      <c r="D64" s="4"/>
      <c r="E64" s="74" t="str">
        <f>IF(Tabla1[[#This Row],[Diametro menor (cm) ]]="","",(2*3.1416*(C64/2)*D64))</f>
        <v/>
      </c>
      <c r="F64" s="75" t="str">
        <f>IF(Tabla1[[#This Row],[Área de superficie lateral cilindro (cm2)]]="","",E64*0.05)</f>
        <v/>
      </c>
      <c r="G64" s="23"/>
      <c r="H64" s="14"/>
    </row>
    <row r="65" spans="2:8" x14ac:dyDescent="0.25">
      <c r="B65" s="3">
        <v>55</v>
      </c>
      <c r="C65" s="12"/>
      <c r="D65" s="4"/>
      <c r="E65" s="74" t="str">
        <f>IF(Tabla1[[#This Row],[Diametro menor (cm) ]]="","",(2*3.1416*(C65/2)*D65))</f>
        <v/>
      </c>
      <c r="F65" s="75" t="str">
        <f>IF(Tabla1[[#This Row],[Área de superficie lateral cilindro (cm2)]]="","",E65*0.05)</f>
        <v/>
      </c>
      <c r="G65" s="23"/>
      <c r="H65" s="14"/>
    </row>
    <row r="66" spans="2:8" x14ac:dyDescent="0.25">
      <c r="B66" s="3">
        <v>56</v>
      </c>
      <c r="C66" s="12"/>
      <c r="D66" s="4"/>
      <c r="E66" s="74" t="str">
        <f>IF(Tabla1[[#This Row],[Diametro menor (cm) ]]="","",(2*3.1416*(C66/2)*D66))</f>
        <v/>
      </c>
      <c r="F66" s="75" t="str">
        <f>IF(Tabla1[[#This Row],[Área de superficie lateral cilindro (cm2)]]="","",E66*0.05)</f>
        <v/>
      </c>
      <c r="G66" s="23"/>
      <c r="H66" s="14"/>
    </row>
    <row r="67" spans="2:8" x14ac:dyDescent="0.25">
      <c r="B67" s="3">
        <v>57</v>
      </c>
      <c r="C67" s="12"/>
      <c r="D67" s="4"/>
      <c r="E67" s="74" t="str">
        <f>IF(Tabla1[[#This Row],[Diametro menor (cm) ]]="","",(2*3.1416*(C67/2)*D67))</f>
        <v/>
      </c>
      <c r="F67" s="75" t="str">
        <f>IF(Tabla1[[#This Row],[Área de superficie lateral cilindro (cm2)]]="","",E67*0.05)</f>
        <v/>
      </c>
      <c r="G67" s="23"/>
      <c r="H67" s="14"/>
    </row>
    <row r="68" spans="2:8" x14ac:dyDescent="0.25">
      <c r="B68" s="3">
        <v>58</v>
      </c>
      <c r="C68" s="12"/>
      <c r="D68" s="4"/>
      <c r="E68" s="74" t="str">
        <f>IF(Tabla1[[#This Row],[Diametro menor (cm) ]]="","",(2*3.1416*(C68/2)*D68))</f>
        <v/>
      </c>
      <c r="F68" s="75" t="str">
        <f>IF(Tabla1[[#This Row],[Área de superficie lateral cilindro (cm2)]]="","",E68*0.05)</f>
        <v/>
      </c>
      <c r="G68" s="23"/>
      <c r="H68" s="14"/>
    </row>
    <row r="69" spans="2:8" x14ac:dyDescent="0.25">
      <c r="B69" s="3">
        <v>59</v>
      </c>
      <c r="C69" s="12"/>
      <c r="D69" s="4"/>
      <c r="E69" s="74" t="str">
        <f>IF(Tabla1[[#This Row],[Diametro menor (cm) ]]="","",(2*3.1416*(C69/2)*D69))</f>
        <v/>
      </c>
      <c r="F69" s="75" t="str">
        <f>IF(Tabla1[[#This Row],[Área de superficie lateral cilindro (cm2)]]="","",E69*0.05)</f>
        <v/>
      </c>
      <c r="G69" s="23"/>
      <c r="H69" s="14"/>
    </row>
    <row r="70" spans="2:8" x14ac:dyDescent="0.25">
      <c r="B70" s="3">
        <v>60</v>
      </c>
      <c r="C70" s="12"/>
      <c r="D70" s="4"/>
      <c r="E70" s="74" t="str">
        <f>IF(Tabla1[[#This Row],[Diametro menor (cm) ]]="","",(2*3.1416*(C70/2)*D70))</f>
        <v/>
      </c>
      <c r="F70" s="75" t="str">
        <f>IF(Tabla1[[#This Row],[Área de superficie lateral cilindro (cm2)]]="","",E70*0.05)</f>
        <v/>
      </c>
      <c r="G70" s="23"/>
      <c r="H70" s="14"/>
    </row>
    <row r="71" spans="2:8" x14ac:dyDescent="0.25">
      <c r="B71" s="3">
        <v>61</v>
      </c>
      <c r="C71" s="12"/>
      <c r="D71" s="4"/>
      <c r="E71" s="74" t="str">
        <f>IF(Tabla1[[#This Row],[Diametro menor (cm) ]]="","",(2*3.1416*(C71/2)*D71))</f>
        <v/>
      </c>
      <c r="F71" s="75" t="str">
        <f>IF(Tabla1[[#This Row],[Área de superficie lateral cilindro (cm2)]]="","",E71*0.05)</f>
        <v/>
      </c>
      <c r="G71" s="23"/>
      <c r="H71" s="14"/>
    </row>
    <row r="72" spans="2:8" x14ac:dyDescent="0.25">
      <c r="B72" s="3">
        <v>62</v>
      </c>
      <c r="C72" s="12"/>
      <c r="D72" s="4"/>
      <c r="E72" s="74" t="str">
        <f>IF(Tabla1[[#This Row],[Diametro menor (cm) ]]="","",(2*3.1416*(C72/2)*D72))</f>
        <v/>
      </c>
      <c r="F72" s="75" t="str">
        <f>IF(Tabla1[[#This Row],[Área de superficie lateral cilindro (cm2)]]="","",E72*0.05)</f>
        <v/>
      </c>
      <c r="G72" s="23"/>
      <c r="H72" s="14"/>
    </row>
    <row r="73" spans="2:8" x14ac:dyDescent="0.25">
      <c r="B73" s="3">
        <v>63</v>
      </c>
      <c r="C73" s="12"/>
      <c r="D73" s="4"/>
      <c r="E73" s="74" t="str">
        <f>IF(Tabla1[[#This Row],[Diametro menor (cm) ]]="","",(2*3.1416*(C73/2)*D73))</f>
        <v/>
      </c>
      <c r="F73" s="75" t="str">
        <f>IF(Tabla1[[#This Row],[Área de superficie lateral cilindro (cm2)]]="","",E73*0.05)</f>
        <v/>
      </c>
      <c r="G73" s="23"/>
      <c r="H73" s="14"/>
    </row>
    <row r="74" spans="2:8" x14ac:dyDescent="0.25">
      <c r="B74" s="3">
        <v>64</v>
      </c>
      <c r="C74" s="12"/>
      <c r="D74" s="4"/>
      <c r="E74" s="74" t="str">
        <f>IF(Tabla1[[#This Row],[Diametro menor (cm) ]]="","",(2*3.1416*(C74/2)*D74))</f>
        <v/>
      </c>
      <c r="F74" s="75" t="str">
        <f>IF(Tabla1[[#This Row],[Área de superficie lateral cilindro (cm2)]]="","",E74*0.05)</f>
        <v/>
      </c>
      <c r="G74" s="23"/>
      <c r="H74" s="14"/>
    </row>
    <row r="75" spans="2:8" x14ac:dyDescent="0.25">
      <c r="B75" s="3">
        <v>65</v>
      </c>
      <c r="C75" s="12"/>
      <c r="D75" s="4"/>
      <c r="E75" s="74" t="str">
        <f>IF(Tabla1[[#This Row],[Diametro menor (cm) ]]="","",(2*3.1416*(C75/2)*D75))</f>
        <v/>
      </c>
      <c r="F75" s="75" t="str">
        <f>IF(Tabla1[[#This Row],[Área de superficie lateral cilindro (cm2)]]="","",E75*0.05)</f>
        <v/>
      </c>
      <c r="G75" s="23"/>
      <c r="H75" s="14"/>
    </row>
    <row r="76" spans="2:8" x14ac:dyDescent="0.25">
      <c r="B76" s="3">
        <v>66</v>
      </c>
      <c r="C76" s="12"/>
      <c r="D76" s="4"/>
      <c r="E76" s="74" t="str">
        <f>IF(Tabla1[[#This Row],[Diametro menor (cm) ]]="","",(2*3.1416*(C76/2)*D76))</f>
        <v/>
      </c>
      <c r="F76" s="75" t="str">
        <f>IF(Tabla1[[#This Row],[Área de superficie lateral cilindro (cm2)]]="","",E76*0.05)</f>
        <v/>
      </c>
      <c r="G76" s="23"/>
      <c r="H76" s="14"/>
    </row>
    <row r="77" spans="2:8" x14ac:dyDescent="0.25">
      <c r="B77" s="3">
        <v>67</v>
      </c>
      <c r="C77" s="12"/>
      <c r="D77" s="4"/>
      <c r="E77" s="74" t="str">
        <f>IF(Tabla1[[#This Row],[Diametro menor (cm) ]]="","",(2*3.1416*(C77/2)*D77))</f>
        <v/>
      </c>
      <c r="F77" s="75" t="str">
        <f>IF(Tabla1[[#This Row],[Área de superficie lateral cilindro (cm2)]]="","",E77*0.05)</f>
        <v/>
      </c>
      <c r="G77" s="23"/>
      <c r="H77" s="14"/>
    </row>
    <row r="78" spans="2:8" x14ac:dyDescent="0.25">
      <c r="B78" s="3">
        <v>68</v>
      </c>
      <c r="C78" s="12"/>
      <c r="D78" s="4"/>
      <c r="E78" s="74" t="str">
        <f>IF(Tabla1[[#This Row],[Diametro menor (cm) ]]="","",(2*3.1416*(C78/2)*D78))</f>
        <v/>
      </c>
      <c r="F78" s="75" t="str">
        <f>IF(Tabla1[[#This Row],[Área de superficie lateral cilindro (cm2)]]="","",E78*0.05)</f>
        <v/>
      </c>
      <c r="G78" s="23"/>
      <c r="H78" s="14"/>
    </row>
    <row r="79" spans="2:8" x14ac:dyDescent="0.25">
      <c r="B79" s="3">
        <v>69</v>
      </c>
      <c r="C79" s="12"/>
      <c r="D79" s="4"/>
      <c r="E79" s="74" t="str">
        <f>IF(Tabla1[[#This Row],[Diametro menor (cm) ]]="","",(2*3.1416*(C79/2)*D79))</f>
        <v/>
      </c>
      <c r="F79" s="75" t="str">
        <f>IF(Tabla1[[#This Row],[Área de superficie lateral cilindro (cm2)]]="","",E79*0.05)</f>
        <v/>
      </c>
      <c r="G79" s="23"/>
      <c r="H79" s="14"/>
    </row>
    <row r="80" spans="2:8" x14ac:dyDescent="0.25">
      <c r="B80" s="3">
        <v>70</v>
      </c>
      <c r="C80" s="12"/>
      <c r="D80" s="4"/>
      <c r="E80" s="74" t="str">
        <f>IF(Tabla1[[#This Row],[Diametro menor (cm) ]]="","",(2*3.1416*(C80/2)*D80))</f>
        <v/>
      </c>
      <c r="F80" s="75" t="str">
        <f>IF(Tabla1[[#This Row],[Área de superficie lateral cilindro (cm2)]]="","",E80*0.05)</f>
        <v/>
      </c>
      <c r="G80" s="23"/>
      <c r="H80" s="14"/>
    </row>
    <row r="81" spans="2:8" x14ac:dyDescent="0.25">
      <c r="B81" s="3">
        <v>71</v>
      </c>
      <c r="C81" s="12"/>
      <c r="D81" s="4"/>
      <c r="E81" s="74" t="str">
        <f>IF(Tabla1[[#This Row],[Diametro menor (cm) ]]="","",(2*3.1416*(C81/2)*D81))</f>
        <v/>
      </c>
      <c r="F81" s="75" t="str">
        <f>IF(Tabla1[[#This Row],[Área de superficie lateral cilindro (cm2)]]="","",E81*0.05)</f>
        <v/>
      </c>
      <c r="G81" s="23"/>
      <c r="H81" s="14"/>
    </row>
    <row r="82" spans="2:8" x14ac:dyDescent="0.25">
      <c r="B82" s="3">
        <v>72</v>
      </c>
      <c r="C82" s="12"/>
      <c r="D82" s="4"/>
      <c r="E82" s="74" t="str">
        <f>IF(Tabla1[[#This Row],[Diametro menor (cm) ]]="","",(2*3.1416*(C82/2)*D82))</f>
        <v/>
      </c>
      <c r="F82" s="75" t="str">
        <f>IF(Tabla1[[#This Row],[Área de superficie lateral cilindro (cm2)]]="","",E82*0.05)</f>
        <v/>
      </c>
      <c r="G82" s="23"/>
      <c r="H82" s="14"/>
    </row>
    <row r="83" spans="2:8" x14ac:dyDescent="0.25">
      <c r="B83" s="3">
        <v>73</v>
      </c>
      <c r="C83" s="12"/>
      <c r="D83" s="4"/>
      <c r="E83" s="74" t="str">
        <f>IF(Tabla1[[#This Row],[Diametro menor (cm) ]]="","",(2*3.1416*(C83/2)*D83))</f>
        <v/>
      </c>
      <c r="F83" s="75" t="str">
        <f>IF(Tabla1[[#This Row],[Área de superficie lateral cilindro (cm2)]]="","",E83*0.05)</f>
        <v/>
      </c>
      <c r="G83" s="23"/>
      <c r="H83" s="14"/>
    </row>
    <row r="84" spans="2:8" x14ac:dyDescent="0.25">
      <c r="B84" s="3">
        <v>74</v>
      </c>
      <c r="C84" s="12"/>
      <c r="D84" s="4"/>
      <c r="E84" s="74" t="str">
        <f>IF(Tabla1[[#This Row],[Diametro menor (cm) ]]="","",(2*3.1416*(C84/2)*D84))</f>
        <v/>
      </c>
      <c r="F84" s="75" t="str">
        <f>IF(Tabla1[[#This Row],[Área de superficie lateral cilindro (cm2)]]="","",E84*0.05)</f>
        <v/>
      </c>
      <c r="G84" s="23"/>
      <c r="H84" s="14"/>
    </row>
    <row r="85" spans="2:8" x14ac:dyDescent="0.25">
      <c r="B85" s="3">
        <v>75</v>
      </c>
      <c r="C85" s="12"/>
      <c r="D85" s="4"/>
      <c r="E85" s="74" t="str">
        <f>IF(Tabla1[[#This Row],[Diametro menor (cm) ]]="","",(2*3.1416*(C85/2)*D85))</f>
        <v/>
      </c>
      <c r="F85" s="75" t="str">
        <f>IF(Tabla1[[#This Row],[Área de superficie lateral cilindro (cm2)]]="","",E85*0.05)</f>
        <v/>
      </c>
      <c r="G85" s="23"/>
      <c r="H85" s="14"/>
    </row>
    <row r="86" spans="2:8" x14ac:dyDescent="0.25">
      <c r="B86" s="3">
        <v>76</v>
      </c>
      <c r="C86" s="12"/>
      <c r="D86" s="4"/>
      <c r="E86" s="74" t="str">
        <f>IF(Tabla1[[#This Row],[Diametro menor (cm) ]]="","",(2*3.1416*(C86/2)*D86))</f>
        <v/>
      </c>
      <c r="F86" s="75" t="str">
        <f>IF(Tabla1[[#This Row],[Área de superficie lateral cilindro (cm2)]]="","",E86*0.05)</f>
        <v/>
      </c>
      <c r="G86" s="23"/>
      <c r="H86" s="14"/>
    </row>
    <row r="87" spans="2:8" x14ac:dyDescent="0.25">
      <c r="B87" s="3">
        <v>77</v>
      </c>
      <c r="C87" s="12"/>
      <c r="D87" s="4"/>
      <c r="E87" s="74" t="str">
        <f>IF(Tabla1[[#This Row],[Diametro menor (cm) ]]="","",(2*3.1416*(C87/2)*D87))</f>
        <v/>
      </c>
      <c r="F87" s="75" t="str">
        <f>IF(Tabla1[[#This Row],[Área de superficie lateral cilindro (cm2)]]="","",E87*0.05)</f>
        <v/>
      </c>
      <c r="G87" s="23"/>
      <c r="H87" s="14"/>
    </row>
    <row r="88" spans="2:8" x14ac:dyDescent="0.25">
      <c r="B88" s="3">
        <v>78</v>
      </c>
      <c r="C88" s="12"/>
      <c r="D88" s="4"/>
      <c r="E88" s="74" t="str">
        <f>IF(Tabla1[[#This Row],[Diametro menor (cm) ]]="","",(2*3.1416*(C88/2)*D88))</f>
        <v/>
      </c>
      <c r="F88" s="75" t="str">
        <f>IF(Tabla1[[#This Row],[Área de superficie lateral cilindro (cm2)]]="","",E88*0.05)</f>
        <v/>
      </c>
      <c r="G88" s="23"/>
      <c r="H88" s="14"/>
    </row>
    <row r="89" spans="2:8" x14ac:dyDescent="0.25">
      <c r="B89" s="3">
        <v>79</v>
      </c>
      <c r="C89" s="12"/>
      <c r="D89" s="4"/>
      <c r="E89" s="74" t="str">
        <f>IF(Tabla1[[#This Row],[Diametro menor (cm) ]]="","",(2*3.1416*(C89/2)*D89))</f>
        <v/>
      </c>
      <c r="F89" s="75" t="str">
        <f>IF(Tabla1[[#This Row],[Área de superficie lateral cilindro (cm2)]]="","",E89*0.05)</f>
        <v/>
      </c>
      <c r="G89" s="23"/>
      <c r="H89" s="14"/>
    </row>
    <row r="90" spans="2:8" x14ac:dyDescent="0.25">
      <c r="B90" s="3">
        <v>80</v>
      </c>
      <c r="C90" s="12"/>
      <c r="D90" s="4"/>
      <c r="E90" s="74" t="str">
        <f>IF(Tabla1[[#This Row],[Diametro menor (cm) ]]="","",(2*3.1416*(C90/2)*D90))</f>
        <v/>
      </c>
      <c r="F90" s="75" t="str">
        <f>IF(Tabla1[[#This Row],[Área de superficie lateral cilindro (cm2)]]="","",E90*0.05)</f>
        <v/>
      </c>
      <c r="G90" s="23"/>
      <c r="H90" s="14"/>
    </row>
    <row r="91" spans="2:8" x14ac:dyDescent="0.25">
      <c r="B91" s="3">
        <v>81</v>
      </c>
      <c r="C91" s="12"/>
      <c r="D91" s="4"/>
      <c r="E91" s="74" t="str">
        <f>IF(Tabla1[[#This Row],[Diametro menor (cm) ]]="","",(2*3.1416*(C91/2)*D91))</f>
        <v/>
      </c>
      <c r="F91" s="75" t="str">
        <f>IF(Tabla1[[#This Row],[Área de superficie lateral cilindro (cm2)]]="","",E91*0.05)</f>
        <v/>
      </c>
      <c r="G91" s="23"/>
      <c r="H91" s="14"/>
    </row>
    <row r="92" spans="2:8" x14ac:dyDescent="0.25">
      <c r="B92" s="3">
        <v>82</v>
      </c>
      <c r="C92" s="12"/>
      <c r="D92" s="4"/>
      <c r="E92" s="74" t="str">
        <f>IF(Tabla1[[#This Row],[Diametro menor (cm) ]]="","",(2*3.1416*(C92/2)*D92))</f>
        <v/>
      </c>
      <c r="F92" s="75" t="str">
        <f>IF(Tabla1[[#This Row],[Área de superficie lateral cilindro (cm2)]]="","",E92*0.05)</f>
        <v/>
      </c>
      <c r="G92" s="23"/>
      <c r="H92" s="14"/>
    </row>
    <row r="93" spans="2:8" x14ac:dyDescent="0.25">
      <c r="B93" s="3">
        <v>83</v>
      </c>
      <c r="C93" s="12"/>
      <c r="D93" s="4"/>
      <c r="E93" s="74" t="str">
        <f>IF(Tabla1[[#This Row],[Diametro menor (cm) ]]="","",(2*3.1416*(C93/2)*D93))</f>
        <v/>
      </c>
      <c r="F93" s="75" t="str">
        <f>IF(Tabla1[[#This Row],[Área de superficie lateral cilindro (cm2)]]="","",E93*0.05)</f>
        <v/>
      </c>
      <c r="G93" s="23"/>
      <c r="H93" s="14"/>
    </row>
    <row r="94" spans="2:8" x14ac:dyDescent="0.25">
      <c r="B94" s="3">
        <v>84</v>
      </c>
      <c r="C94" s="12"/>
      <c r="D94" s="4"/>
      <c r="E94" s="74" t="str">
        <f>IF(Tabla1[[#This Row],[Diametro menor (cm) ]]="","",(2*3.1416*(C94/2)*D94))</f>
        <v/>
      </c>
      <c r="F94" s="75" t="str">
        <f>IF(Tabla1[[#This Row],[Área de superficie lateral cilindro (cm2)]]="","",E94*0.05)</f>
        <v/>
      </c>
      <c r="G94" s="23"/>
      <c r="H94" s="14"/>
    </row>
    <row r="95" spans="2:8" x14ac:dyDescent="0.25">
      <c r="B95" s="3">
        <v>85</v>
      </c>
      <c r="C95" s="12"/>
      <c r="D95" s="4"/>
      <c r="E95" s="74" t="str">
        <f>IF(Tabla1[[#This Row],[Diametro menor (cm) ]]="","",(2*3.1416*(C95/2)*D95))</f>
        <v/>
      </c>
      <c r="F95" s="75" t="str">
        <f>IF(Tabla1[[#This Row],[Área de superficie lateral cilindro (cm2)]]="","",E95*0.05)</f>
        <v/>
      </c>
      <c r="G95" s="23"/>
      <c r="H95" s="14"/>
    </row>
    <row r="96" spans="2:8" x14ac:dyDescent="0.25">
      <c r="B96" s="3">
        <v>86</v>
      </c>
      <c r="C96" s="12"/>
      <c r="D96" s="4"/>
      <c r="E96" s="74" t="str">
        <f>IF(Tabla1[[#This Row],[Diametro menor (cm) ]]="","",(2*3.1416*(C96/2)*D96))</f>
        <v/>
      </c>
      <c r="F96" s="75" t="str">
        <f>IF(Tabla1[[#This Row],[Área de superficie lateral cilindro (cm2)]]="","",E96*0.05)</f>
        <v/>
      </c>
      <c r="G96" s="23"/>
      <c r="H96" s="14"/>
    </row>
    <row r="97" spans="2:8" x14ac:dyDescent="0.25">
      <c r="B97" s="3">
        <v>87</v>
      </c>
      <c r="C97" s="12"/>
      <c r="D97" s="4"/>
      <c r="E97" s="74" t="str">
        <f>IF(Tabla1[[#This Row],[Diametro menor (cm) ]]="","",(2*3.1416*(C97/2)*D97))</f>
        <v/>
      </c>
      <c r="F97" s="75" t="str">
        <f>IF(Tabla1[[#This Row],[Área de superficie lateral cilindro (cm2)]]="","",E97*0.05)</f>
        <v/>
      </c>
      <c r="G97" s="23"/>
      <c r="H97" s="14"/>
    </row>
    <row r="98" spans="2:8" x14ac:dyDescent="0.25">
      <c r="B98" s="3">
        <v>88</v>
      </c>
      <c r="C98" s="12"/>
      <c r="D98" s="4"/>
      <c r="E98" s="74" t="str">
        <f>IF(Tabla1[[#This Row],[Diametro menor (cm) ]]="","",(2*3.1416*(C98/2)*D98))</f>
        <v/>
      </c>
      <c r="F98" s="75" t="str">
        <f>IF(Tabla1[[#This Row],[Área de superficie lateral cilindro (cm2)]]="","",E98*0.05)</f>
        <v/>
      </c>
      <c r="G98" s="23"/>
      <c r="H98" s="14"/>
    </row>
    <row r="99" spans="2:8" x14ac:dyDescent="0.25">
      <c r="B99" s="3">
        <v>89</v>
      </c>
      <c r="C99" s="12"/>
      <c r="D99" s="4"/>
      <c r="E99" s="74" t="str">
        <f>IF(Tabla1[[#This Row],[Diametro menor (cm) ]]="","",(2*3.1416*(C99/2)*D99))</f>
        <v/>
      </c>
      <c r="F99" s="75" t="str">
        <f>IF(Tabla1[[#This Row],[Área de superficie lateral cilindro (cm2)]]="","",E99*0.05)</f>
        <v/>
      </c>
      <c r="G99" s="23"/>
      <c r="H99" s="14"/>
    </row>
    <row r="100" spans="2:8" x14ac:dyDescent="0.25">
      <c r="B100" s="3">
        <v>90</v>
      </c>
      <c r="C100" s="12"/>
      <c r="D100" s="4"/>
      <c r="E100" s="74" t="str">
        <f>IF(Tabla1[[#This Row],[Diametro menor (cm) ]]="","",(2*3.1416*(C100/2)*D100))</f>
        <v/>
      </c>
      <c r="F100" s="75" t="str">
        <f>IF(Tabla1[[#This Row],[Área de superficie lateral cilindro (cm2)]]="","",E100*0.05)</f>
        <v/>
      </c>
      <c r="G100" s="23"/>
      <c r="H100" s="14"/>
    </row>
    <row r="101" spans="2:8" x14ac:dyDescent="0.25">
      <c r="B101" s="3">
        <v>91</v>
      </c>
      <c r="C101" s="12"/>
      <c r="D101" s="4"/>
      <c r="E101" s="74" t="str">
        <f>IF(Tabla1[[#This Row],[Diametro menor (cm) ]]="","",(2*3.1416*(C101/2)*D101))</f>
        <v/>
      </c>
      <c r="F101" s="75" t="str">
        <f>IF(Tabla1[[#This Row],[Área de superficie lateral cilindro (cm2)]]="","",E101*0.05)</f>
        <v/>
      </c>
      <c r="G101" s="23"/>
      <c r="H101" s="14"/>
    </row>
    <row r="102" spans="2:8" x14ac:dyDescent="0.25">
      <c r="B102" s="3">
        <v>92</v>
      </c>
      <c r="C102" s="12"/>
      <c r="D102" s="4"/>
      <c r="E102" s="74" t="str">
        <f>IF(Tabla1[[#This Row],[Diametro menor (cm) ]]="","",(2*3.1416*(C102/2)*D102))</f>
        <v/>
      </c>
      <c r="F102" s="75" t="str">
        <f>IF(Tabla1[[#This Row],[Área de superficie lateral cilindro (cm2)]]="","",E102*0.05)</f>
        <v/>
      </c>
      <c r="G102" s="23"/>
      <c r="H102" s="14"/>
    </row>
    <row r="103" spans="2:8" x14ac:dyDescent="0.25">
      <c r="B103" s="3">
        <v>93</v>
      </c>
      <c r="C103" s="12"/>
      <c r="D103" s="4"/>
      <c r="E103" s="74" t="str">
        <f>IF(Tabla1[[#This Row],[Diametro menor (cm) ]]="","",(2*3.1416*(C103/2)*D103))</f>
        <v/>
      </c>
      <c r="F103" s="75" t="str">
        <f>IF(Tabla1[[#This Row],[Área de superficie lateral cilindro (cm2)]]="","",E103*0.05)</f>
        <v/>
      </c>
      <c r="G103" s="23"/>
      <c r="H103" s="14"/>
    </row>
    <row r="104" spans="2:8" x14ac:dyDescent="0.25">
      <c r="B104" s="3">
        <v>94</v>
      </c>
      <c r="C104" s="12"/>
      <c r="D104" s="4"/>
      <c r="E104" s="74" t="str">
        <f>IF(Tabla1[[#This Row],[Diametro menor (cm) ]]="","",(2*3.1416*(C104/2)*D104))</f>
        <v/>
      </c>
      <c r="F104" s="75" t="str">
        <f>IF(Tabla1[[#This Row],[Área de superficie lateral cilindro (cm2)]]="","",E104*0.05)</f>
        <v/>
      </c>
      <c r="G104" s="23"/>
      <c r="H104" s="14"/>
    </row>
    <row r="105" spans="2:8" x14ac:dyDescent="0.25">
      <c r="B105" s="3">
        <v>95</v>
      </c>
      <c r="C105" s="12"/>
      <c r="D105" s="4"/>
      <c r="E105" s="74" t="str">
        <f>IF(Tabla1[[#This Row],[Diametro menor (cm) ]]="","",(2*3.1416*(C105/2)*D105))</f>
        <v/>
      </c>
      <c r="F105" s="75" t="str">
        <f>IF(Tabla1[[#This Row],[Área de superficie lateral cilindro (cm2)]]="","",E105*0.05)</f>
        <v/>
      </c>
      <c r="G105" s="23"/>
      <c r="H105" s="14"/>
    </row>
    <row r="106" spans="2:8" x14ac:dyDescent="0.25">
      <c r="B106" s="3">
        <v>96</v>
      </c>
      <c r="C106" s="12"/>
      <c r="D106" s="4"/>
      <c r="E106" s="74" t="str">
        <f>IF(Tabla1[[#This Row],[Diametro menor (cm) ]]="","",(2*3.1416*(C106/2)*D106))</f>
        <v/>
      </c>
      <c r="F106" s="75" t="str">
        <f>IF(Tabla1[[#This Row],[Área de superficie lateral cilindro (cm2)]]="","",E106*0.05)</f>
        <v/>
      </c>
      <c r="G106" s="23"/>
      <c r="H106" s="14"/>
    </row>
    <row r="107" spans="2:8" x14ac:dyDescent="0.25">
      <c r="B107" s="3">
        <v>97</v>
      </c>
      <c r="C107" s="12"/>
      <c r="D107" s="4"/>
      <c r="E107" s="74" t="str">
        <f>IF(Tabla1[[#This Row],[Diametro menor (cm) ]]="","",(2*3.1416*(C107/2)*D107))</f>
        <v/>
      </c>
      <c r="F107" s="75" t="str">
        <f>IF(Tabla1[[#This Row],[Área de superficie lateral cilindro (cm2)]]="","",E107*0.05)</f>
        <v/>
      </c>
      <c r="G107" s="23"/>
      <c r="H107" s="14"/>
    </row>
    <row r="108" spans="2:8" x14ac:dyDescent="0.25">
      <c r="B108" s="3">
        <v>98</v>
      </c>
      <c r="C108" s="12"/>
      <c r="D108" s="4"/>
      <c r="E108" s="74" t="str">
        <f>IF(Tabla1[[#This Row],[Diametro menor (cm) ]]="","",(2*3.1416*(C108/2)*D108))</f>
        <v/>
      </c>
      <c r="F108" s="75" t="str">
        <f>IF(Tabla1[[#This Row],[Área de superficie lateral cilindro (cm2)]]="","",E108*0.05)</f>
        <v/>
      </c>
      <c r="G108" s="23"/>
      <c r="H108" s="14"/>
    </row>
    <row r="109" spans="2:8" x14ac:dyDescent="0.25">
      <c r="B109" s="3">
        <v>99</v>
      </c>
      <c r="C109" s="12"/>
      <c r="D109" s="4"/>
      <c r="E109" s="74" t="str">
        <f>IF(Tabla1[[#This Row],[Diametro menor (cm) ]]="","",(2*3.1416*(C109/2)*D109))</f>
        <v/>
      </c>
      <c r="F109" s="75" t="str">
        <f>IF(Tabla1[[#This Row],[Área de superficie lateral cilindro (cm2)]]="","",E109*0.05)</f>
        <v/>
      </c>
      <c r="G109" s="23"/>
      <c r="H109" s="14"/>
    </row>
    <row r="110" spans="2:8" x14ac:dyDescent="0.25">
      <c r="B110" s="3">
        <v>100</v>
      </c>
      <c r="C110" s="12"/>
      <c r="D110" s="4"/>
      <c r="E110" s="74" t="str">
        <f>IF(Tabla1[[#This Row],[Diametro menor (cm) ]]="","",(2*3.1416*(C110/2)*D110))</f>
        <v/>
      </c>
      <c r="F110" s="75" t="str">
        <f>IF(Tabla1[[#This Row],[Área de superficie lateral cilindro (cm2)]]="","",E110*0.05)</f>
        <v/>
      </c>
      <c r="G110" s="24"/>
      <c r="H110" s="15"/>
    </row>
    <row r="111" spans="2:8" x14ac:dyDescent="0.25">
      <c r="B111" s="3">
        <v>101</v>
      </c>
      <c r="C111" s="12"/>
      <c r="D111" s="4"/>
      <c r="E111" s="74" t="str">
        <f>IF(Tabla1[[#This Row],[Diametro menor (cm) ]]="","",(2*3.1416*(C111/2)*D111))</f>
        <v/>
      </c>
      <c r="F111" s="75" t="str">
        <f>IF(Tabla1[[#This Row],[Área de superficie lateral cilindro (cm2)]]="","",E111*0.05)</f>
        <v/>
      </c>
      <c r="G111" s="23"/>
      <c r="H111" s="14"/>
    </row>
    <row r="112" spans="2:8" x14ac:dyDescent="0.25">
      <c r="B112" s="3">
        <v>102</v>
      </c>
      <c r="C112" s="12"/>
      <c r="D112" s="4"/>
      <c r="E112" s="74" t="str">
        <f>IF(Tabla1[[#This Row],[Diametro menor (cm) ]]="","",(2*3.1416*(C112/2)*D112))</f>
        <v/>
      </c>
      <c r="F112" s="75" t="str">
        <f>IF(Tabla1[[#This Row],[Área de superficie lateral cilindro (cm2)]]="","",E112*0.05)</f>
        <v/>
      </c>
      <c r="G112" s="23"/>
      <c r="H112" s="14"/>
    </row>
    <row r="113" spans="2:8" x14ac:dyDescent="0.25">
      <c r="B113" s="3">
        <v>103</v>
      </c>
      <c r="C113" s="12"/>
      <c r="D113" s="4"/>
      <c r="E113" s="74" t="str">
        <f>IF(Tabla1[[#This Row],[Diametro menor (cm) ]]="","",(2*3.1416*(C113/2)*D113))</f>
        <v/>
      </c>
      <c r="F113" s="75" t="str">
        <f>IF(Tabla1[[#This Row],[Área de superficie lateral cilindro (cm2)]]="","",E113*0.05)</f>
        <v/>
      </c>
      <c r="G113" s="23"/>
      <c r="H113" s="14"/>
    </row>
    <row r="114" spans="2:8" x14ac:dyDescent="0.25">
      <c r="B114" s="3">
        <v>104</v>
      </c>
      <c r="C114" s="12"/>
      <c r="D114" s="4"/>
      <c r="E114" s="74" t="str">
        <f>IF(Tabla1[[#This Row],[Diametro menor (cm) ]]="","",(2*3.1416*(C114/2)*D114))</f>
        <v/>
      </c>
      <c r="F114" s="75" t="str">
        <f>IF(Tabla1[[#This Row],[Área de superficie lateral cilindro (cm2)]]="","",E114*0.05)</f>
        <v/>
      </c>
      <c r="G114" s="23"/>
      <c r="H114" s="14"/>
    </row>
    <row r="115" spans="2:8" x14ac:dyDescent="0.25">
      <c r="B115" s="3">
        <v>105</v>
      </c>
      <c r="C115" s="12"/>
      <c r="D115" s="4"/>
      <c r="E115" s="74" t="str">
        <f>IF(Tabla1[[#This Row],[Diametro menor (cm) ]]="","",(2*3.1416*(C115/2)*D115))</f>
        <v/>
      </c>
      <c r="F115" s="75" t="str">
        <f>IF(Tabla1[[#This Row],[Área de superficie lateral cilindro (cm2)]]="","",E115*0.05)</f>
        <v/>
      </c>
      <c r="G115" s="23"/>
      <c r="H115" s="14"/>
    </row>
    <row r="116" spans="2:8" x14ac:dyDescent="0.25">
      <c r="B116" s="3">
        <v>106</v>
      </c>
      <c r="C116" s="12"/>
      <c r="D116" s="4"/>
      <c r="E116" s="74" t="str">
        <f>IF(Tabla1[[#This Row],[Diametro menor (cm) ]]="","",(2*3.1416*(C116/2)*D116))</f>
        <v/>
      </c>
      <c r="F116" s="75" t="str">
        <f>IF(Tabla1[[#This Row],[Área de superficie lateral cilindro (cm2)]]="","",E116*0.05)</f>
        <v/>
      </c>
      <c r="G116" s="23"/>
      <c r="H116" s="14"/>
    </row>
    <row r="117" spans="2:8" x14ac:dyDescent="0.25">
      <c r="B117" s="3">
        <v>107</v>
      </c>
      <c r="C117" s="12"/>
      <c r="D117" s="4"/>
      <c r="E117" s="74" t="str">
        <f>IF(Tabla1[[#This Row],[Diametro menor (cm) ]]="","",(2*3.1416*(C117/2)*D117))</f>
        <v/>
      </c>
      <c r="F117" s="75" t="str">
        <f>IF(Tabla1[[#This Row],[Área de superficie lateral cilindro (cm2)]]="","",E117*0.05)</f>
        <v/>
      </c>
      <c r="G117" s="23"/>
      <c r="H117" s="14"/>
    </row>
    <row r="118" spans="2:8" x14ac:dyDescent="0.25">
      <c r="B118" s="3">
        <v>108</v>
      </c>
      <c r="C118" s="12"/>
      <c r="D118" s="4"/>
      <c r="E118" s="74" t="str">
        <f>IF(Tabla1[[#This Row],[Diametro menor (cm) ]]="","",(2*3.1416*(C118/2)*D118))</f>
        <v/>
      </c>
      <c r="F118" s="75" t="str">
        <f>IF(Tabla1[[#This Row],[Área de superficie lateral cilindro (cm2)]]="","",E118*0.05)</f>
        <v/>
      </c>
      <c r="G118" s="23"/>
      <c r="H118" s="14"/>
    </row>
    <row r="119" spans="2:8" x14ac:dyDescent="0.25">
      <c r="B119" s="3">
        <v>109</v>
      </c>
      <c r="C119" s="12"/>
      <c r="D119" s="4"/>
      <c r="E119" s="74" t="str">
        <f>IF(Tabla1[[#This Row],[Diametro menor (cm) ]]="","",(2*3.1416*(C119/2)*D119))</f>
        <v/>
      </c>
      <c r="F119" s="75" t="str">
        <f>IF(Tabla1[[#This Row],[Área de superficie lateral cilindro (cm2)]]="","",E119*0.05)</f>
        <v/>
      </c>
      <c r="G119" s="23"/>
      <c r="H119" s="14"/>
    </row>
    <row r="120" spans="2:8" x14ac:dyDescent="0.25">
      <c r="B120" s="3">
        <v>110</v>
      </c>
      <c r="C120" s="12"/>
      <c r="D120" s="4"/>
      <c r="E120" s="74" t="str">
        <f>IF(Tabla1[[#This Row],[Diametro menor (cm) ]]="","",(2*3.1416*(C120/2)*D120))</f>
        <v/>
      </c>
      <c r="F120" s="75" t="str">
        <f>IF(Tabla1[[#This Row],[Área de superficie lateral cilindro (cm2)]]="","",E120*0.05)</f>
        <v/>
      </c>
      <c r="G120" s="23"/>
      <c r="H120" s="14"/>
    </row>
    <row r="121" spans="2:8" x14ac:dyDescent="0.25">
      <c r="B121" s="3">
        <v>111</v>
      </c>
      <c r="C121" s="12"/>
      <c r="D121" s="4"/>
      <c r="E121" s="74" t="str">
        <f>IF(Tabla1[[#This Row],[Diametro menor (cm) ]]="","",(2*3.1416*(C121/2)*D121))</f>
        <v/>
      </c>
      <c r="F121" s="75" t="str">
        <f>IF(Tabla1[[#This Row],[Área de superficie lateral cilindro (cm2)]]="","",E121*0.05)</f>
        <v/>
      </c>
      <c r="G121" s="23"/>
      <c r="H121" s="14"/>
    </row>
    <row r="122" spans="2:8" x14ac:dyDescent="0.25">
      <c r="B122" s="3">
        <v>112</v>
      </c>
      <c r="C122" s="12"/>
      <c r="D122" s="4"/>
      <c r="E122" s="74" t="str">
        <f>IF(Tabla1[[#This Row],[Diametro menor (cm) ]]="","",(2*3.1416*(C122/2)*D122))</f>
        <v/>
      </c>
      <c r="F122" s="75" t="str">
        <f>IF(Tabla1[[#This Row],[Área de superficie lateral cilindro (cm2)]]="","",E122*0.05)</f>
        <v/>
      </c>
      <c r="G122" s="23"/>
      <c r="H122" s="14"/>
    </row>
    <row r="123" spans="2:8" x14ac:dyDescent="0.25">
      <c r="B123" s="3">
        <v>113</v>
      </c>
      <c r="C123" s="12"/>
      <c r="D123" s="4"/>
      <c r="E123" s="74" t="str">
        <f>IF(Tabla1[[#This Row],[Diametro menor (cm) ]]="","",(2*3.1416*(C123/2)*D123))</f>
        <v/>
      </c>
      <c r="F123" s="75" t="str">
        <f>IF(Tabla1[[#This Row],[Área de superficie lateral cilindro (cm2)]]="","",E123*0.05)</f>
        <v/>
      </c>
      <c r="G123" s="23"/>
      <c r="H123" s="14"/>
    </row>
    <row r="124" spans="2:8" x14ac:dyDescent="0.25">
      <c r="B124" s="3">
        <v>114</v>
      </c>
      <c r="C124" s="12"/>
      <c r="D124" s="4"/>
      <c r="E124" s="74" t="str">
        <f>IF(Tabla1[[#This Row],[Diametro menor (cm) ]]="","",(2*3.1416*(C124/2)*D124))</f>
        <v/>
      </c>
      <c r="F124" s="75" t="str">
        <f>IF(Tabla1[[#This Row],[Área de superficie lateral cilindro (cm2)]]="","",E124*0.05)</f>
        <v/>
      </c>
      <c r="G124" s="23"/>
      <c r="H124" s="14"/>
    </row>
    <row r="125" spans="2:8" x14ac:dyDescent="0.25">
      <c r="B125" s="3">
        <v>115</v>
      </c>
      <c r="C125" s="12"/>
      <c r="D125" s="4"/>
      <c r="E125" s="74" t="str">
        <f>IF(Tabla1[[#This Row],[Diametro menor (cm) ]]="","",(2*3.1416*(C125/2)*D125))</f>
        <v/>
      </c>
      <c r="F125" s="75" t="str">
        <f>IF(Tabla1[[#This Row],[Área de superficie lateral cilindro (cm2)]]="","",E125*0.05)</f>
        <v/>
      </c>
      <c r="G125" s="23"/>
      <c r="H125" s="14"/>
    </row>
    <row r="126" spans="2:8" x14ac:dyDescent="0.25">
      <c r="B126" s="3">
        <v>116</v>
      </c>
      <c r="C126" s="12"/>
      <c r="D126" s="4"/>
      <c r="E126" s="74" t="str">
        <f>IF(Tabla1[[#This Row],[Diametro menor (cm) ]]="","",(2*3.1416*(C126/2)*D126))</f>
        <v/>
      </c>
      <c r="F126" s="75" t="str">
        <f>IF(Tabla1[[#This Row],[Área de superficie lateral cilindro (cm2)]]="","",E126*0.05)</f>
        <v/>
      </c>
      <c r="G126" s="23"/>
      <c r="H126" s="14"/>
    </row>
    <row r="127" spans="2:8" x14ac:dyDescent="0.25">
      <c r="B127" s="3">
        <v>117</v>
      </c>
      <c r="C127" s="12"/>
      <c r="D127" s="4"/>
      <c r="E127" s="74" t="str">
        <f>IF(Tabla1[[#This Row],[Diametro menor (cm) ]]="","",(2*3.1416*(C127/2)*D127))</f>
        <v/>
      </c>
      <c r="F127" s="75" t="str">
        <f>IF(Tabla1[[#This Row],[Área de superficie lateral cilindro (cm2)]]="","",E127*0.05)</f>
        <v/>
      </c>
      <c r="G127" s="23"/>
      <c r="H127" s="14"/>
    </row>
    <row r="128" spans="2:8" x14ac:dyDescent="0.25">
      <c r="B128" s="3">
        <v>118</v>
      </c>
      <c r="C128" s="12"/>
      <c r="D128" s="4"/>
      <c r="E128" s="74" t="str">
        <f>IF(Tabla1[[#This Row],[Diametro menor (cm) ]]="","",(2*3.1416*(C128/2)*D128))</f>
        <v/>
      </c>
      <c r="F128" s="75" t="str">
        <f>IF(Tabla1[[#This Row],[Área de superficie lateral cilindro (cm2)]]="","",E128*0.05)</f>
        <v/>
      </c>
      <c r="G128" s="23"/>
      <c r="H128" s="14"/>
    </row>
    <row r="129" spans="2:8" x14ac:dyDescent="0.25">
      <c r="B129" s="3">
        <v>119</v>
      </c>
      <c r="C129" s="12"/>
      <c r="D129" s="3"/>
      <c r="E129" s="74" t="str">
        <f>IF(Tabla1[[#This Row],[Diametro menor (cm) ]]="","",(2*3.1416*(C129/2)*D129))</f>
        <v/>
      </c>
      <c r="F129" s="75" t="str">
        <f>IF(Tabla1[[#This Row],[Área de superficie lateral cilindro (cm2)]]="","",E129*0.05)</f>
        <v/>
      </c>
      <c r="G129" s="23"/>
      <c r="H129" s="14"/>
    </row>
    <row r="130" spans="2:8" x14ac:dyDescent="0.25">
      <c r="B130" s="3">
        <v>120</v>
      </c>
      <c r="C130" s="12"/>
      <c r="D130" s="3"/>
      <c r="E130" s="74" t="str">
        <f>IF(Tabla1[[#This Row],[Diametro menor (cm) ]]="","",(2*3.1416*(C130/2)*D130))</f>
        <v/>
      </c>
      <c r="F130" s="75" t="str">
        <f>IF(Tabla1[[#This Row],[Área de superficie lateral cilindro (cm2)]]="","",E130*0.05)</f>
        <v/>
      </c>
      <c r="G130" s="23"/>
      <c r="H130" s="14"/>
    </row>
    <row r="131" spans="2:8" x14ac:dyDescent="0.25">
      <c r="B131" s="3">
        <v>121</v>
      </c>
      <c r="C131" s="12"/>
      <c r="D131" s="3"/>
      <c r="E131" s="74" t="str">
        <f>IF(Tabla1[[#This Row],[Diametro menor (cm) ]]="","",(2*3.1416*(C131/2)*D131))</f>
        <v/>
      </c>
      <c r="F131" s="75" t="str">
        <f>IF(Tabla1[[#This Row],[Área de superficie lateral cilindro (cm2)]]="","",E131*0.05)</f>
        <v/>
      </c>
      <c r="G131" s="23"/>
      <c r="H131" s="14"/>
    </row>
    <row r="132" spans="2:8" x14ac:dyDescent="0.25">
      <c r="B132" s="3">
        <v>122</v>
      </c>
      <c r="C132" s="12"/>
      <c r="D132" s="3"/>
      <c r="E132" s="74" t="str">
        <f>IF(Tabla1[[#This Row],[Diametro menor (cm) ]]="","",(2*3.1416*(C132/2)*D132))</f>
        <v/>
      </c>
      <c r="F132" s="75" t="str">
        <f>IF(Tabla1[[#This Row],[Área de superficie lateral cilindro (cm2)]]="","",E132*0.05)</f>
        <v/>
      </c>
      <c r="G132" s="23"/>
      <c r="H132" s="14"/>
    </row>
    <row r="133" spans="2:8" x14ac:dyDescent="0.25">
      <c r="B133" s="3">
        <v>123</v>
      </c>
      <c r="C133" s="12"/>
      <c r="D133" s="3"/>
      <c r="E133" s="74" t="str">
        <f>IF(Tabla1[[#This Row],[Diametro menor (cm) ]]="","",(2*3.1416*(C133/2)*D133))</f>
        <v/>
      </c>
      <c r="F133" s="75" t="str">
        <f>IF(Tabla1[[#This Row],[Área de superficie lateral cilindro (cm2)]]="","",E133*0.05)</f>
        <v/>
      </c>
      <c r="G133" s="23"/>
      <c r="H133" s="14"/>
    </row>
    <row r="134" spans="2:8" x14ac:dyDescent="0.25">
      <c r="B134" s="3">
        <v>124</v>
      </c>
      <c r="C134" s="12"/>
      <c r="D134" s="3"/>
      <c r="E134" s="74" t="str">
        <f>IF(Tabla1[[#This Row],[Diametro menor (cm) ]]="","",(2*3.1416*(C134/2)*D134))</f>
        <v/>
      </c>
      <c r="F134" s="75" t="str">
        <f>IF(Tabla1[[#This Row],[Área de superficie lateral cilindro (cm2)]]="","",E134*0.05)</f>
        <v/>
      </c>
      <c r="G134" s="23"/>
      <c r="H134" s="14"/>
    </row>
    <row r="135" spans="2:8" x14ac:dyDescent="0.25">
      <c r="B135" s="3">
        <v>125</v>
      </c>
      <c r="C135" s="12"/>
      <c r="D135" s="3"/>
      <c r="E135" s="74" t="str">
        <f>IF(Tabla1[[#This Row],[Diametro menor (cm) ]]="","",(2*3.1416*(C135/2)*D135))</f>
        <v/>
      </c>
      <c r="F135" s="75" t="str">
        <f>IF(Tabla1[[#This Row],[Área de superficie lateral cilindro (cm2)]]="","",E135*0.05)</f>
        <v/>
      </c>
      <c r="G135" s="23"/>
      <c r="H135" s="14"/>
    </row>
    <row r="136" spans="2:8" x14ac:dyDescent="0.25">
      <c r="B136" s="3">
        <v>126</v>
      </c>
      <c r="C136" s="12"/>
      <c r="D136" s="3"/>
      <c r="E136" s="74" t="str">
        <f>IF(Tabla1[[#This Row],[Diametro menor (cm) ]]="","",(2*3.1416*(C136/2)*D136))</f>
        <v/>
      </c>
      <c r="F136" s="75" t="str">
        <f>IF(Tabla1[[#This Row],[Área de superficie lateral cilindro (cm2)]]="","",E136*0.05)</f>
        <v/>
      </c>
      <c r="G136" s="23"/>
      <c r="H136" s="14"/>
    </row>
    <row r="137" spans="2:8" x14ac:dyDescent="0.25">
      <c r="B137" s="3">
        <v>127</v>
      </c>
      <c r="C137" s="12"/>
      <c r="D137" s="3"/>
      <c r="E137" s="74" t="str">
        <f>IF(Tabla1[[#This Row],[Diametro menor (cm) ]]="","",(2*3.1416*(C137/2)*D137))</f>
        <v/>
      </c>
      <c r="F137" s="75" t="str">
        <f>IF(Tabla1[[#This Row],[Área de superficie lateral cilindro (cm2)]]="","",E137*0.05)</f>
        <v/>
      </c>
      <c r="G137" s="23"/>
      <c r="H137" s="14"/>
    </row>
    <row r="138" spans="2:8" x14ac:dyDescent="0.25">
      <c r="B138" s="3">
        <v>128</v>
      </c>
      <c r="C138" s="12"/>
      <c r="D138" s="3"/>
      <c r="E138" s="74" t="str">
        <f>IF(Tabla1[[#This Row],[Diametro menor (cm) ]]="","",(2*3.1416*(C138/2)*D138))</f>
        <v/>
      </c>
      <c r="F138" s="75" t="str">
        <f>IF(Tabla1[[#This Row],[Área de superficie lateral cilindro (cm2)]]="","",E138*0.05)</f>
        <v/>
      </c>
      <c r="G138" s="23"/>
      <c r="H138" s="14"/>
    </row>
    <row r="139" spans="2:8" x14ac:dyDescent="0.25">
      <c r="B139" s="3">
        <v>129</v>
      </c>
      <c r="C139" s="12"/>
      <c r="D139" s="3"/>
      <c r="E139" s="74" t="str">
        <f>IF(Tabla1[[#This Row],[Diametro menor (cm) ]]="","",(2*3.1416*(C139/2)*D139))</f>
        <v/>
      </c>
      <c r="F139" s="75" t="str">
        <f>IF(Tabla1[[#This Row],[Área de superficie lateral cilindro (cm2)]]="","",E139*0.05)</f>
        <v/>
      </c>
      <c r="G139" s="23"/>
      <c r="H139" s="14"/>
    </row>
    <row r="140" spans="2:8" x14ac:dyDescent="0.25">
      <c r="B140" s="3">
        <v>130</v>
      </c>
      <c r="C140" s="12"/>
      <c r="D140" s="3"/>
      <c r="E140" s="74" t="str">
        <f>IF(Tabla1[[#This Row],[Diametro menor (cm) ]]="","",(2*3.1416*(C140/2)*D140))</f>
        <v/>
      </c>
      <c r="F140" s="75" t="str">
        <f>IF(Tabla1[[#This Row],[Área de superficie lateral cilindro (cm2)]]="","",E140*0.05)</f>
        <v/>
      </c>
      <c r="G140" s="23"/>
      <c r="H140" s="14"/>
    </row>
    <row r="141" spans="2:8" x14ac:dyDescent="0.25">
      <c r="B141" s="3">
        <v>131</v>
      </c>
      <c r="C141" s="12"/>
      <c r="D141" s="3"/>
      <c r="E141" s="74" t="str">
        <f>IF(Tabla1[[#This Row],[Diametro menor (cm) ]]="","",(2*3.1416*(C141/2)*D141))</f>
        <v/>
      </c>
      <c r="F141" s="75" t="str">
        <f>IF(Tabla1[[#This Row],[Área de superficie lateral cilindro (cm2)]]="","",E141*0.05)</f>
        <v/>
      </c>
      <c r="G141" s="23"/>
      <c r="H141" s="14"/>
    </row>
    <row r="142" spans="2:8" x14ac:dyDescent="0.25">
      <c r="B142" s="3">
        <v>132</v>
      </c>
      <c r="C142" s="12"/>
      <c r="D142" s="3"/>
      <c r="E142" s="74" t="str">
        <f>IF(Tabla1[[#This Row],[Diametro menor (cm) ]]="","",(2*3.1416*(C142/2)*D142))</f>
        <v/>
      </c>
      <c r="F142" s="75" t="str">
        <f>IF(Tabla1[[#This Row],[Área de superficie lateral cilindro (cm2)]]="","",E142*0.05)</f>
        <v/>
      </c>
      <c r="G142" s="23"/>
      <c r="H142" s="14"/>
    </row>
    <row r="143" spans="2:8" x14ac:dyDescent="0.25">
      <c r="B143" s="3">
        <v>133</v>
      </c>
      <c r="C143" s="12"/>
      <c r="D143" s="3"/>
      <c r="E143" s="74" t="str">
        <f>IF(Tabla1[[#This Row],[Diametro menor (cm) ]]="","",(2*3.1416*(C143/2)*D143))</f>
        <v/>
      </c>
      <c r="F143" s="75" t="str">
        <f>IF(Tabla1[[#This Row],[Área de superficie lateral cilindro (cm2)]]="","",E143*0.05)</f>
        <v/>
      </c>
      <c r="G143" s="23"/>
      <c r="H143" s="14"/>
    </row>
    <row r="144" spans="2:8" x14ac:dyDescent="0.25">
      <c r="B144" s="3">
        <v>134</v>
      </c>
      <c r="C144" s="12"/>
      <c r="D144" s="3"/>
      <c r="E144" s="74" t="str">
        <f>IF(Tabla1[[#This Row],[Diametro menor (cm) ]]="","",(2*3.1416*(C144/2)*D144))</f>
        <v/>
      </c>
      <c r="F144" s="75" t="str">
        <f>IF(Tabla1[[#This Row],[Área de superficie lateral cilindro (cm2)]]="","",E144*0.05)</f>
        <v/>
      </c>
      <c r="G144" s="23"/>
      <c r="H144" s="14"/>
    </row>
    <row r="145" spans="2:8" x14ac:dyDescent="0.25">
      <c r="B145" s="3">
        <v>135</v>
      </c>
      <c r="C145" s="12"/>
      <c r="D145" s="3"/>
      <c r="E145" s="74" t="str">
        <f>IF(Tabla1[[#This Row],[Diametro menor (cm) ]]="","",(2*3.1416*(C145/2)*D145))</f>
        <v/>
      </c>
      <c r="F145" s="75" t="str">
        <f>IF(Tabla1[[#This Row],[Área de superficie lateral cilindro (cm2)]]="","",E145*0.05)</f>
        <v/>
      </c>
      <c r="G145" s="23"/>
      <c r="H145" s="14"/>
    </row>
    <row r="146" spans="2:8" x14ac:dyDescent="0.25">
      <c r="B146" s="3">
        <v>136</v>
      </c>
      <c r="C146" s="12"/>
      <c r="D146" s="3"/>
      <c r="E146" s="74" t="str">
        <f>IF(Tabla1[[#This Row],[Diametro menor (cm) ]]="","",(2*3.1416*(C146/2)*D146))</f>
        <v/>
      </c>
      <c r="F146" s="75" t="str">
        <f>IF(Tabla1[[#This Row],[Área de superficie lateral cilindro (cm2)]]="","",E146*0.05)</f>
        <v/>
      </c>
      <c r="G146" s="23"/>
      <c r="H146" s="14"/>
    </row>
    <row r="147" spans="2:8" x14ac:dyDescent="0.25">
      <c r="B147" s="3">
        <v>137</v>
      </c>
      <c r="C147" s="12"/>
      <c r="D147" s="3"/>
      <c r="E147" s="74" t="str">
        <f>IF(Tabla1[[#This Row],[Diametro menor (cm) ]]="","",(2*3.1416*(C147/2)*D147))</f>
        <v/>
      </c>
      <c r="F147" s="75" t="str">
        <f>IF(Tabla1[[#This Row],[Área de superficie lateral cilindro (cm2)]]="","",E147*0.05)</f>
        <v/>
      </c>
      <c r="G147" s="23"/>
      <c r="H147" s="14"/>
    </row>
    <row r="148" spans="2:8" x14ac:dyDescent="0.25">
      <c r="B148" s="3">
        <v>138</v>
      </c>
      <c r="C148" s="12"/>
      <c r="D148" s="3"/>
      <c r="E148" s="74" t="str">
        <f>IF(Tabla1[[#This Row],[Diametro menor (cm) ]]="","",(2*3.1416*(C148/2)*D148))</f>
        <v/>
      </c>
      <c r="F148" s="75" t="str">
        <f>IF(Tabla1[[#This Row],[Área de superficie lateral cilindro (cm2)]]="","",E148*0.05)</f>
        <v/>
      </c>
      <c r="G148" s="23"/>
      <c r="H148" s="14"/>
    </row>
    <row r="149" spans="2:8" x14ac:dyDescent="0.25">
      <c r="B149" s="3">
        <v>139</v>
      </c>
      <c r="C149" s="12"/>
      <c r="D149" s="3"/>
      <c r="E149" s="74" t="str">
        <f>IF(Tabla1[[#This Row],[Diametro menor (cm) ]]="","",(2*3.1416*(C149/2)*D149))</f>
        <v/>
      </c>
      <c r="F149" s="75" t="str">
        <f>IF(Tabla1[[#This Row],[Área de superficie lateral cilindro (cm2)]]="","",E149*0.05)</f>
        <v/>
      </c>
      <c r="G149" s="23"/>
      <c r="H149" s="14"/>
    </row>
    <row r="150" spans="2:8" x14ac:dyDescent="0.25">
      <c r="B150" s="3">
        <v>140</v>
      </c>
      <c r="C150" s="12"/>
      <c r="D150" s="3"/>
      <c r="E150" s="74" t="str">
        <f>IF(Tabla1[[#This Row],[Diametro menor (cm) ]]="","",(2*3.1416*(C150/2)*D150))</f>
        <v/>
      </c>
      <c r="F150" s="75" t="str">
        <f>IF(Tabla1[[#This Row],[Área de superficie lateral cilindro (cm2)]]="","",E150*0.05)</f>
        <v/>
      </c>
      <c r="G150" s="23"/>
      <c r="H150" s="14"/>
    </row>
    <row r="151" spans="2:8" x14ac:dyDescent="0.25">
      <c r="B151" s="3">
        <v>141</v>
      </c>
      <c r="C151" s="12"/>
      <c r="D151" s="3"/>
      <c r="E151" s="74" t="str">
        <f>IF(Tabla1[[#This Row],[Diametro menor (cm) ]]="","",(2*3.1416*(C151/2)*D151))</f>
        <v/>
      </c>
      <c r="F151" s="75" t="str">
        <f>IF(Tabla1[[#This Row],[Área de superficie lateral cilindro (cm2)]]="","",E151*0.05)</f>
        <v/>
      </c>
      <c r="G151" s="23"/>
      <c r="H151" s="14"/>
    </row>
    <row r="152" spans="2:8" x14ac:dyDescent="0.25">
      <c r="B152" s="3">
        <v>142</v>
      </c>
      <c r="C152" s="12"/>
      <c r="D152" s="3"/>
      <c r="E152" s="74" t="str">
        <f>IF(Tabla1[[#This Row],[Diametro menor (cm) ]]="","",(2*3.1416*(C152/2)*D152))</f>
        <v/>
      </c>
      <c r="F152" s="75" t="str">
        <f>IF(Tabla1[[#This Row],[Área de superficie lateral cilindro (cm2)]]="","",E152*0.05)</f>
        <v/>
      </c>
      <c r="G152" s="23"/>
      <c r="H152" s="14"/>
    </row>
    <row r="153" spans="2:8" x14ac:dyDescent="0.25">
      <c r="B153" s="3">
        <v>143</v>
      </c>
      <c r="C153" s="12"/>
      <c r="D153" s="3"/>
      <c r="E153" s="74" t="str">
        <f>IF(Tabla1[[#This Row],[Diametro menor (cm) ]]="","",(2*3.1416*(C153/2)*D153))</f>
        <v/>
      </c>
      <c r="F153" s="75" t="str">
        <f>IF(Tabla1[[#This Row],[Área de superficie lateral cilindro (cm2)]]="","",E153*0.05)</f>
        <v/>
      </c>
      <c r="G153" s="23"/>
      <c r="H153" s="14"/>
    </row>
    <row r="154" spans="2:8" x14ac:dyDescent="0.25">
      <c r="B154" s="3">
        <v>144</v>
      </c>
      <c r="C154" s="12"/>
      <c r="D154" s="3"/>
      <c r="E154" s="74" t="str">
        <f>IF(Tabla1[[#This Row],[Diametro menor (cm) ]]="","",(2*3.1416*(C154/2)*D154))</f>
        <v/>
      </c>
      <c r="F154" s="75" t="str">
        <f>IF(Tabla1[[#This Row],[Área de superficie lateral cilindro (cm2)]]="","",E154*0.05)</f>
        <v/>
      </c>
      <c r="G154" s="23"/>
      <c r="H154" s="14"/>
    </row>
    <row r="155" spans="2:8" x14ac:dyDescent="0.25">
      <c r="B155" s="3">
        <v>145</v>
      </c>
      <c r="C155" s="12"/>
      <c r="D155" s="3"/>
      <c r="E155" s="74" t="str">
        <f>IF(Tabla1[[#This Row],[Diametro menor (cm) ]]="","",(2*3.1416*(C155/2)*D155))</f>
        <v/>
      </c>
      <c r="F155" s="75" t="str">
        <f>IF(Tabla1[[#This Row],[Área de superficie lateral cilindro (cm2)]]="","",E155*0.05)</f>
        <v/>
      </c>
      <c r="G155" s="23"/>
      <c r="H155" s="14"/>
    </row>
    <row r="156" spans="2:8" x14ac:dyDescent="0.25">
      <c r="B156" s="3">
        <v>146</v>
      </c>
      <c r="C156" s="12"/>
      <c r="D156" s="3"/>
      <c r="E156" s="74" t="str">
        <f>IF(Tabla1[[#This Row],[Diametro menor (cm) ]]="","",(2*3.1416*(C156/2)*D156))</f>
        <v/>
      </c>
      <c r="F156" s="75" t="str">
        <f>IF(Tabla1[[#This Row],[Área de superficie lateral cilindro (cm2)]]="","",E156*0.05)</f>
        <v/>
      </c>
      <c r="G156" s="23"/>
      <c r="H156" s="14"/>
    </row>
    <row r="157" spans="2:8" x14ac:dyDescent="0.25">
      <c r="B157" s="3">
        <v>147</v>
      </c>
      <c r="C157" s="12"/>
      <c r="D157" s="3"/>
      <c r="E157" s="74" t="str">
        <f>IF(Tabla1[[#This Row],[Diametro menor (cm) ]]="","",(2*3.1416*(C157/2)*D157))</f>
        <v/>
      </c>
      <c r="F157" s="75" t="str">
        <f>IF(Tabla1[[#This Row],[Área de superficie lateral cilindro (cm2)]]="","",E157*0.05)</f>
        <v/>
      </c>
      <c r="G157" s="23"/>
      <c r="H157" s="14"/>
    </row>
    <row r="158" spans="2:8" x14ac:dyDescent="0.25">
      <c r="B158" s="3">
        <v>148</v>
      </c>
      <c r="C158" s="12"/>
      <c r="D158" s="3"/>
      <c r="E158" s="74" t="str">
        <f>IF(Tabla1[[#This Row],[Diametro menor (cm) ]]="","",(2*3.1416*(C158/2)*D158))</f>
        <v/>
      </c>
      <c r="F158" s="75" t="str">
        <f>IF(Tabla1[[#This Row],[Área de superficie lateral cilindro (cm2)]]="","",E158*0.05)</f>
        <v/>
      </c>
      <c r="G158" s="23"/>
      <c r="H158" s="14"/>
    </row>
    <row r="159" spans="2:8" x14ac:dyDescent="0.25">
      <c r="B159" s="3">
        <v>149</v>
      </c>
      <c r="C159" s="12"/>
      <c r="D159" s="3"/>
      <c r="E159" s="74" t="str">
        <f>IF(Tabla1[[#This Row],[Diametro menor (cm) ]]="","",(2*3.1416*(C159/2)*D159))</f>
        <v/>
      </c>
      <c r="F159" s="75" t="str">
        <f>IF(Tabla1[[#This Row],[Área de superficie lateral cilindro (cm2)]]="","",E159*0.05)</f>
        <v/>
      </c>
      <c r="G159" s="23"/>
      <c r="H159" s="14"/>
    </row>
    <row r="160" spans="2:8" x14ac:dyDescent="0.25">
      <c r="B160" s="3">
        <v>150</v>
      </c>
      <c r="C160" s="12"/>
      <c r="D160" s="3"/>
      <c r="E160" s="74" t="str">
        <f>IF(Tabla1[[#This Row],[Diametro menor (cm) ]]="","",(2*3.1416*(C160/2)*D160))</f>
        <v/>
      </c>
      <c r="F160" s="75" t="str">
        <f>IF(Tabla1[[#This Row],[Área de superficie lateral cilindro (cm2)]]="","",E160*0.05)</f>
        <v/>
      </c>
      <c r="G160" s="23"/>
      <c r="H160" s="14"/>
    </row>
    <row r="161" spans="2:8" x14ac:dyDescent="0.25">
      <c r="B161" s="3">
        <v>151</v>
      </c>
      <c r="C161" s="12"/>
      <c r="D161" s="3"/>
      <c r="E161" s="74" t="str">
        <f>IF(Tabla1[[#This Row],[Diametro menor (cm) ]]="","",(2*3.1416*(C161/2)*D161))</f>
        <v/>
      </c>
      <c r="F161" s="75" t="str">
        <f>IF(Tabla1[[#This Row],[Área de superficie lateral cilindro (cm2)]]="","",E161*0.05)</f>
        <v/>
      </c>
      <c r="G161" s="23"/>
      <c r="H161" s="14"/>
    </row>
    <row r="162" spans="2:8" x14ac:dyDescent="0.25">
      <c r="B162" s="3">
        <v>152</v>
      </c>
      <c r="C162" s="12"/>
      <c r="D162" s="3"/>
      <c r="E162" s="74" t="str">
        <f>IF(Tabla1[[#This Row],[Diametro menor (cm) ]]="","",(2*3.1416*(C162/2)*D162))</f>
        <v/>
      </c>
      <c r="F162" s="75" t="str">
        <f>IF(Tabla1[[#This Row],[Área de superficie lateral cilindro (cm2)]]="","",E162*0.05)</f>
        <v/>
      </c>
      <c r="G162" s="23"/>
      <c r="H162" s="14"/>
    </row>
    <row r="163" spans="2:8" x14ac:dyDescent="0.25">
      <c r="B163" s="3">
        <v>153</v>
      </c>
      <c r="C163" s="12"/>
      <c r="D163" s="3"/>
      <c r="E163" s="74" t="str">
        <f>IF(Tabla1[[#This Row],[Diametro menor (cm) ]]="","",(2*3.1416*(C163/2)*D163))</f>
        <v/>
      </c>
      <c r="F163" s="75" t="str">
        <f>IF(Tabla1[[#This Row],[Área de superficie lateral cilindro (cm2)]]="","",E163*0.05)</f>
        <v/>
      </c>
      <c r="G163" s="23"/>
      <c r="H163" s="14"/>
    </row>
    <row r="164" spans="2:8" x14ac:dyDescent="0.25">
      <c r="B164" s="3">
        <v>154</v>
      </c>
      <c r="C164" s="12"/>
      <c r="D164" s="3"/>
      <c r="E164" s="74" t="str">
        <f>IF(Tabla1[[#This Row],[Diametro menor (cm) ]]="","",(2*3.1416*(C164/2)*D164))</f>
        <v/>
      </c>
      <c r="F164" s="75" t="str">
        <f>IF(Tabla1[[#This Row],[Área de superficie lateral cilindro (cm2)]]="","",E164*0.05)</f>
        <v/>
      </c>
      <c r="G164" s="23"/>
      <c r="H164" s="14"/>
    </row>
    <row r="165" spans="2:8" x14ac:dyDescent="0.25">
      <c r="B165" s="3">
        <v>155</v>
      </c>
      <c r="C165" s="12"/>
      <c r="D165" s="3"/>
      <c r="E165" s="74" t="str">
        <f>IF(Tabla1[[#This Row],[Diametro menor (cm) ]]="","",(2*3.1416*(C165/2)*D165))</f>
        <v/>
      </c>
      <c r="F165" s="75" t="str">
        <f>IF(Tabla1[[#This Row],[Área de superficie lateral cilindro (cm2)]]="","",E165*0.05)</f>
        <v/>
      </c>
      <c r="G165" s="23"/>
      <c r="H165" s="14"/>
    </row>
    <row r="166" spans="2:8" x14ac:dyDescent="0.25">
      <c r="B166" s="3">
        <v>156</v>
      </c>
      <c r="C166" s="12"/>
      <c r="D166" s="3"/>
      <c r="E166" s="74" t="str">
        <f>IF(Tabla1[[#This Row],[Diametro menor (cm) ]]="","",(2*3.1416*(C166/2)*D166))</f>
        <v/>
      </c>
      <c r="F166" s="75" t="str">
        <f>IF(Tabla1[[#This Row],[Área de superficie lateral cilindro (cm2)]]="","",E166*0.05)</f>
        <v/>
      </c>
      <c r="G166" s="23"/>
      <c r="H166" s="14"/>
    </row>
    <row r="167" spans="2:8" x14ac:dyDescent="0.25">
      <c r="B167" s="3">
        <v>157</v>
      </c>
      <c r="C167" s="12"/>
      <c r="D167" s="3"/>
      <c r="E167" s="74" t="str">
        <f>IF(Tabla1[[#This Row],[Diametro menor (cm) ]]="","",(2*3.1416*(C167/2)*D167))</f>
        <v/>
      </c>
      <c r="F167" s="75" t="str">
        <f>IF(Tabla1[[#This Row],[Área de superficie lateral cilindro (cm2)]]="","",E167*0.05)</f>
        <v/>
      </c>
      <c r="G167" s="23"/>
      <c r="H167" s="14"/>
    </row>
    <row r="168" spans="2:8" x14ac:dyDescent="0.25">
      <c r="B168" s="3">
        <v>158</v>
      </c>
      <c r="C168" s="12"/>
      <c r="D168" s="3"/>
      <c r="E168" s="74" t="str">
        <f>IF(Tabla1[[#This Row],[Diametro menor (cm) ]]="","",(2*3.1416*(C168/2)*D168))</f>
        <v/>
      </c>
      <c r="F168" s="75" t="str">
        <f>IF(Tabla1[[#This Row],[Área de superficie lateral cilindro (cm2)]]="","",E168*0.05)</f>
        <v/>
      </c>
      <c r="G168" s="23"/>
      <c r="H168" s="14"/>
    </row>
    <row r="169" spans="2:8" x14ac:dyDescent="0.25">
      <c r="B169" s="3">
        <v>159</v>
      </c>
      <c r="C169" s="12"/>
      <c r="D169" s="3"/>
      <c r="E169" s="74" t="str">
        <f>IF(Tabla1[[#This Row],[Diametro menor (cm) ]]="","",(2*3.1416*(C169/2)*D169))</f>
        <v/>
      </c>
      <c r="F169" s="75" t="str">
        <f>IF(Tabla1[[#This Row],[Área de superficie lateral cilindro (cm2)]]="","",E169*0.05)</f>
        <v/>
      </c>
      <c r="G169" s="23"/>
      <c r="H169" s="14"/>
    </row>
    <row r="170" spans="2:8" x14ac:dyDescent="0.25">
      <c r="B170" s="3">
        <v>160</v>
      </c>
      <c r="C170" s="12"/>
      <c r="D170" s="3"/>
      <c r="E170" s="74" t="str">
        <f>IF(Tabla1[[#This Row],[Diametro menor (cm) ]]="","",(2*3.1416*(C170/2)*D170))</f>
        <v/>
      </c>
      <c r="F170" s="75" t="str">
        <f>IF(Tabla1[[#This Row],[Área de superficie lateral cilindro (cm2)]]="","",E170*0.05)</f>
        <v/>
      </c>
      <c r="G170" s="23"/>
      <c r="H170" s="14"/>
    </row>
    <row r="171" spans="2:8" x14ac:dyDescent="0.25">
      <c r="B171" s="3">
        <v>161</v>
      </c>
      <c r="C171" s="12"/>
      <c r="D171" s="3"/>
      <c r="E171" s="74" t="str">
        <f>IF(Tabla1[[#This Row],[Diametro menor (cm) ]]="","",(2*3.1416*(C171/2)*D171))</f>
        <v/>
      </c>
      <c r="F171" s="75" t="str">
        <f>IF(Tabla1[[#This Row],[Área de superficie lateral cilindro (cm2)]]="","",E171*0.05)</f>
        <v/>
      </c>
      <c r="G171" s="23"/>
      <c r="H171" s="14"/>
    </row>
    <row r="172" spans="2:8" x14ac:dyDescent="0.25">
      <c r="B172" s="3">
        <v>162</v>
      </c>
      <c r="C172" s="12"/>
      <c r="D172" s="3"/>
      <c r="E172" s="74" t="str">
        <f>IF(Tabla1[[#This Row],[Diametro menor (cm) ]]="","",(2*3.1416*(C172/2)*D172))</f>
        <v/>
      </c>
      <c r="F172" s="75" t="str">
        <f>IF(Tabla1[[#This Row],[Área de superficie lateral cilindro (cm2)]]="","",E172*0.05)</f>
        <v/>
      </c>
      <c r="G172" s="23"/>
      <c r="H172" s="14"/>
    </row>
    <row r="173" spans="2:8" x14ac:dyDescent="0.25">
      <c r="B173" s="3">
        <v>163</v>
      </c>
      <c r="C173" s="12"/>
      <c r="D173" s="3"/>
      <c r="E173" s="74" t="str">
        <f>IF(Tabla1[[#This Row],[Diametro menor (cm) ]]="","",(2*3.1416*(C173/2)*D173))</f>
        <v/>
      </c>
      <c r="F173" s="75" t="str">
        <f>IF(Tabla1[[#This Row],[Área de superficie lateral cilindro (cm2)]]="","",E173*0.05)</f>
        <v/>
      </c>
      <c r="G173" s="23"/>
      <c r="H173" s="14"/>
    </row>
    <row r="174" spans="2:8" x14ac:dyDescent="0.25">
      <c r="B174" s="3">
        <v>164</v>
      </c>
      <c r="C174" s="12"/>
      <c r="D174" s="3"/>
      <c r="E174" s="74" t="str">
        <f>IF(Tabla1[[#This Row],[Diametro menor (cm) ]]="","",(2*3.1416*(C174/2)*D174))</f>
        <v/>
      </c>
      <c r="F174" s="75" t="str">
        <f>IF(Tabla1[[#This Row],[Área de superficie lateral cilindro (cm2)]]="","",E174*0.05)</f>
        <v/>
      </c>
      <c r="G174" s="23"/>
      <c r="H174" s="14"/>
    </row>
    <row r="175" spans="2:8" x14ac:dyDescent="0.25">
      <c r="B175" s="3">
        <v>165</v>
      </c>
      <c r="C175" s="12"/>
      <c r="D175" s="3"/>
      <c r="E175" s="74" t="str">
        <f>IF(Tabla1[[#This Row],[Diametro menor (cm) ]]="","",(2*3.1416*(C175/2)*D175))</f>
        <v/>
      </c>
      <c r="F175" s="75" t="str">
        <f>IF(Tabla1[[#This Row],[Área de superficie lateral cilindro (cm2)]]="","",E175*0.05)</f>
        <v/>
      </c>
      <c r="G175" s="23"/>
      <c r="H175" s="14"/>
    </row>
    <row r="176" spans="2:8" x14ac:dyDescent="0.25">
      <c r="B176" s="3">
        <v>166</v>
      </c>
      <c r="C176" s="12"/>
      <c r="D176" s="3"/>
      <c r="E176" s="74" t="str">
        <f>IF(Tabla1[[#This Row],[Diametro menor (cm) ]]="","",(2*3.1416*(C176/2)*D176))</f>
        <v/>
      </c>
      <c r="F176" s="75" t="str">
        <f>IF(Tabla1[[#This Row],[Área de superficie lateral cilindro (cm2)]]="","",E176*0.05)</f>
        <v/>
      </c>
      <c r="G176" s="23"/>
      <c r="H176" s="14"/>
    </row>
    <row r="177" spans="2:8" x14ac:dyDescent="0.25">
      <c r="B177" s="3">
        <v>167</v>
      </c>
      <c r="C177" s="12"/>
      <c r="D177" s="3"/>
      <c r="E177" s="74" t="str">
        <f>IF(Tabla1[[#This Row],[Diametro menor (cm) ]]="","",(2*3.1416*(C177/2)*D177))</f>
        <v/>
      </c>
      <c r="F177" s="75" t="str">
        <f>IF(Tabla1[[#This Row],[Área de superficie lateral cilindro (cm2)]]="","",E177*0.05)</f>
        <v/>
      </c>
      <c r="G177" s="23"/>
      <c r="H177" s="14"/>
    </row>
    <row r="178" spans="2:8" x14ac:dyDescent="0.25">
      <c r="B178" s="3">
        <v>168</v>
      </c>
      <c r="C178" s="12"/>
      <c r="D178" s="3"/>
      <c r="E178" s="74" t="str">
        <f>IF(Tabla1[[#This Row],[Diametro menor (cm) ]]="","",(2*3.1416*(C178/2)*D178))</f>
        <v/>
      </c>
      <c r="F178" s="75" t="str">
        <f>IF(Tabla1[[#This Row],[Área de superficie lateral cilindro (cm2)]]="","",E178*0.05)</f>
        <v/>
      </c>
      <c r="G178" s="23"/>
      <c r="H178" s="14"/>
    </row>
    <row r="179" spans="2:8" x14ac:dyDescent="0.25">
      <c r="B179" s="3">
        <v>169</v>
      </c>
      <c r="C179" s="12"/>
      <c r="D179" s="3"/>
      <c r="E179" s="74" t="str">
        <f>IF(Tabla1[[#This Row],[Diametro menor (cm) ]]="","",(2*3.1416*(C179/2)*D179))</f>
        <v/>
      </c>
      <c r="F179" s="75" t="str">
        <f>IF(Tabla1[[#This Row],[Área de superficie lateral cilindro (cm2)]]="","",E179*0.05)</f>
        <v/>
      </c>
      <c r="G179" s="23"/>
      <c r="H179" s="14"/>
    </row>
    <row r="180" spans="2:8" x14ac:dyDescent="0.25">
      <c r="B180" s="3">
        <v>170</v>
      </c>
      <c r="C180" s="12"/>
      <c r="D180" s="3"/>
      <c r="E180" s="74" t="str">
        <f>IF(Tabla1[[#This Row],[Diametro menor (cm) ]]="","",(2*3.1416*(C180/2)*D180))</f>
        <v/>
      </c>
      <c r="F180" s="75" t="str">
        <f>IF(Tabla1[[#This Row],[Área de superficie lateral cilindro (cm2)]]="","",E180*0.05)</f>
        <v/>
      </c>
      <c r="G180" s="23"/>
      <c r="H180" s="14"/>
    </row>
    <row r="181" spans="2:8" x14ac:dyDescent="0.25">
      <c r="B181" s="3">
        <v>171</v>
      </c>
      <c r="C181" s="12"/>
      <c r="D181" s="3"/>
      <c r="E181" s="74" t="str">
        <f>IF(Tabla1[[#This Row],[Diametro menor (cm) ]]="","",(2*3.1416*(C181/2)*D181))</f>
        <v/>
      </c>
      <c r="F181" s="75" t="str">
        <f>IF(Tabla1[[#This Row],[Área de superficie lateral cilindro (cm2)]]="","",E181*0.05)</f>
        <v/>
      </c>
      <c r="G181" s="23"/>
      <c r="H181" s="14"/>
    </row>
    <row r="182" spans="2:8" x14ac:dyDescent="0.25">
      <c r="B182" s="3">
        <v>172</v>
      </c>
      <c r="C182" s="12"/>
      <c r="D182" s="3"/>
      <c r="E182" s="74" t="str">
        <f>IF(Tabla1[[#This Row],[Diametro menor (cm) ]]="","",(2*3.1416*(C182/2)*D182))</f>
        <v/>
      </c>
      <c r="F182" s="75" t="str">
        <f>IF(Tabla1[[#This Row],[Área de superficie lateral cilindro (cm2)]]="","",E182*0.05)</f>
        <v/>
      </c>
      <c r="G182" s="23"/>
      <c r="H182" s="14"/>
    </row>
    <row r="183" spans="2:8" x14ac:dyDescent="0.25">
      <c r="B183" s="3">
        <v>173</v>
      </c>
      <c r="C183" s="12"/>
      <c r="D183" s="3"/>
      <c r="E183" s="74" t="str">
        <f>IF(Tabla1[[#This Row],[Diametro menor (cm) ]]="","",(2*3.1416*(C183/2)*D183))</f>
        <v/>
      </c>
      <c r="F183" s="75" t="str">
        <f>IF(Tabla1[[#This Row],[Área de superficie lateral cilindro (cm2)]]="","",E183*0.05)</f>
        <v/>
      </c>
      <c r="G183" s="23"/>
      <c r="H183" s="14"/>
    </row>
    <row r="184" spans="2:8" x14ac:dyDescent="0.25">
      <c r="B184" s="3">
        <v>174</v>
      </c>
      <c r="C184" s="12"/>
      <c r="D184" s="3"/>
      <c r="E184" s="74" t="str">
        <f>IF(Tabla1[[#This Row],[Diametro menor (cm) ]]="","",(2*3.1416*(C184/2)*D184))</f>
        <v/>
      </c>
      <c r="F184" s="75" t="str">
        <f>IF(Tabla1[[#This Row],[Área de superficie lateral cilindro (cm2)]]="","",E184*0.05)</f>
        <v/>
      </c>
      <c r="G184" s="23"/>
      <c r="H184" s="14"/>
    </row>
    <row r="185" spans="2:8" x14ac:dyDescent="0.25">
      <c r="B185" s="3">
        <v>175</v>
      </c>
      <c r="C185" s="12"/>
      <c r="D185" s="3"/>
      <c r="E185" s="74" t="str">
        <f>IF(Tabla1[[#This Row],[Diametro menor (cm) ]]="","",(2*3.1416*(C185/2)*D185))</f>
        <v/>
      </c>
      <c r="F185" s="75" t="str">
        <f>IF(Tabla1[[#This Row],[Área de superficie lateral cilindro (cm2)]]="","",E185*0.05)</f>
        <v/>
      </c>
      <c r="G185" s="23"/>
      <c r="H185" s="14"/>
    </row>
    <row r="186" spans="2:8" x14ac:dyDescent="0.25">
      <c r="B186" s="3">
        <v>176</v>
      </c>
      <c r="C186" s="12"/>
      <c r="D186" s="3"/>
      <c r="E186" s="74" t="str">
        <f>IF(Tabla1[[#This Row],[Diametro menor (cm) ]]="","",(2*3.1416*(C186/2)*D186))</f>
        <v/>
      </c>
      <c r="F186" s="75" t="str">
        <f>IF(Tabla1[[#This Row],[Área de superficie lateral cilindro (cm2)]]="","",E186*0.05)</f>
        <v/>
      </c>
      <c r="G186" s="23"/>
      <c r="H186" s="14"/>
    </row>
    <row r="187" spans="2:8" x14ac:dyDescent="0.25">
      <c r="B187" s="3">
        <v>177</v>
      </c>
      <c r="C187" s="12"/>
      <c r="D187" s="3"/>
      <c r="E187" s="74" t="str">
        <f>IF(Tabla1[[#This Row],[Diametro menor (cm) ]]="","",(2*3.1416*(C187/2)*D187))</f>
        <v/>
      </c>
      <c r="F187" s="75" t="str">
        <f>IF(Tabla1[[#This Row],[Área de superficie lateral cilindro (cm2)]]="","",E187*0.05)</f>
        <v/>
      </c>
      <c r="G187" s="23"/>
      <c r="H187" s="14"/>
    </row>
    <row r="188" spans="2:8" x14ac:dyDescent="0.25">
      <c r="B188" s="3">
        <v>178</v>
      </c>
      <c r="C188" s="12"/>
      <c r="D188" s="3"/>
      <c r="E188" s="74" t="str">
        <f>IF(Tabla1[[#This Row],[Diametro menor (cm) ]]="","",(2*3.1416*(C188/2)*D188))</f>
        <v/>
      </c>
      <c r="F188" s="75" t="str">
        <f>IF(Tabla1[[#This Row],[Área de superficie lateral cilindro (cm2)]]="","",E188*0.05)</f>
        <v/>
      </c>
      <c r="G188" s="23"/>
      <c r="H188" s="14"/>
    </row>
    <row r="189" spans="2:8" x14ac:dyDescent="0.25">
      <c r="B189" s="3">
        <v>179</v>
      </c>
      <c r="C189" s="12"/>
      <c r="D189" s="3"/>
      <c r="E189" s="74" t="str">
        <f>IF(Tabla1[[#This Row],[Diametro menor (cm) ]]="","",(2*3.1416*(C189/2)*D189))</f>
        <v/>
      </c>
      <c r="F189" s="75" t="str">
        <f>IF(Tabla1[[#This Row],[Área de superficie lateral cilindro (cm2)]]="","",E189*0.05)</f>
        <v/>
      </c>
      <c r="G189" s="23"/>
      <c r="H189" s="14"/>
    </row>
    <row r="190" spans="2:8" x14ac:dyDescent="0.25">
      <c r="B190" s="3">
        <v>180</v>
      </c>
      <c r="C190" s="12"/>
      <c r="D190" s="3"/>
      <c r="E190" s="74" t="str">
        <f>IF(Tabla1[[#This Row],[Diametro menor (cm) ]]="","",(2*3.1416*(C190/2)*D190))</f>
        <v/>
      </c>
      <c r="F190" s="75" t="str">
        <f>IF(Tabla1[[#This Row],[Área de superficie lateral cilindro (cm2)]]="","",E190*0.05)</f>
        <v/>
      </c>
      <c r="G190" s="23"/>
      <c r="H190" s="14"/>
    </row>
    <row r="191" spans="2:8" x14ac:dyDescent="0.25">
      <c r="B191" s="3">
        <v>181</v>
      </c>
      <c r="C191" s="12"/>
      <c r="D191" s="3"/>
      <c r="E191" s="74" t="str">
        <f>IF(Tabla1[[#This Row],[Diametro menor (cm) ]]="","",(2*3.1416*(C191/2)*D191))</f>
        <v/>
      </c>
      <c r="F191" s="75" t="str">
        <f>IF(Tabla1[[#This Row],[Área de superficie lateral cilindro (cm2)]]="","",E191*0.05)</f>
        <v/>
      </c>
      <c r="G191" s="23"/>
      <c r="H191" s="14"/>
    </row>
    <row r="192" spans="2:8" x14ac:dyDescent="0.25">
      <c r="B192" s="3">
        <v>182</v>
      </c>
      <c r="C192" s="12"/>
      <c r="D192" s="3"/>
      <c r="E192" s="74" t="str">
        <f>IF(Tabla1[[#This Row],[Diametro menor (cm) ]]="","",(2*3.1416*(C192/2)*D192))</f>
        <v/>
      </c>
      <c r="F192" s="75" t="str">
        <f>IF(Tabla1[[#This Row],[Área de superficie lateral cilindro (cm2)]]="","",E192*0.05)</f>
        <v/>
      </c>
      <c r="G192" s="23"/>
      <c r="H192" s="14"/>
    </row>
    <row r="193" spans="2:8" x14ac:dyDescent="0.25">
      <c r="B193" s="3">
        <v>183</v>
      </c>
      <c r="C193" s="12"/>
      <c r="D193" s="3"/>
      <c r="E193" s="74" t="str">
        <f>IF(Tabla1[[#This Row],[Diametro menor (cm) ]]="","",(2*3.1416*(C193/2)*D193))</f>
        <v/>
      </c>
      <c r="F193" s="75" t="str">
        <f>IF(Tabla1[[#This Row],[Área de superficie lateral cilindro (cm2)]]="","",E193*0.05)</f>
        <v/>
      </c>
      <c r="G193" s="23"/>
      <c r="H193" s="14"/>
    </row>
    <row r="194" spans="2:8" x14ac:dyDescent="0.25">
      <c r="B194" s="3">
        <v>184</v>
      </c>
      <c r="C194" s="12"/>
      <c r="D194" s="3"/>
      <c r="E194" s="74" t="str">
        <f>IF(Tabla1[[#This Row],[Diametro menor (cm) ]]="","",(2*3.1416*(C194/2)*D194))</f>
        <v/>
      </c>
      <c r="F194" s="75" t="str">
        <f>IF(Tabla1[[#This Row],[Área de superficie lateral cilindro (cm2)]]="","",E194*0.05)</f>
        <v/>
      </c>
      <c r="G194" s="23"/>
      <c r="H194" s="14"/>
    </row>
    <row r="195" spans="2:8" x14ac:dyDescent="0.25">
      <c r="B195" s="3">
        <v>185</v>
      </c>
      <c r="C195" s="12"/>
      <c r="D195" s="3"/>
      <c r="E195" s="74" t="str">
        <f>IF(Tabla1[[#This Row],[Diametro menor (cm) ]]="","",(2*3.1416*(C195/2)*D195))</f>
        <v/>
      </c>
      <c r="F195" s="75" t="str">
        <f>IF(Tabla1[[#This Row],[Área de superficie lateral cilindro (cm2)]]="","",E195*0.05)</f>
        <v/>
      </c>
      <c r="G195" s="23"/>
      <c r="H195" s="14"/>
    </row>
    <row r="196" spans="2:8" x14ac:dyDescent="0.25">
      <c r="B196" s="3">
        <v>186</v>
      </c>
      <c r="C196" s="12"/>
      <c r="D196" s="3"/>
      <c r="E196" s="74" t="str">
        <f>IF(Tabla1[[#This Row],[Diametro menor (cm) ]]="","",(2*3.1416*(C196/2)*D196))</f>
        <v/>
      </c>
      <c r="F196" s="75" t="str">
        <f>IF(Tabla1[[#This Row],[Área de superficie lateral cilindro (cm2)]]="","",E196*0.05)</f>
        <v/>
      </c>
      <c r="G196" s="23"/>
      <c r="H196" s="14"/>
    </row>
    <row r="197" spans="2:8" x14ac:dyDescent="0.25">
      <c r="B197" s="3">
        <v>187</v>
      </c>
      <c r="C197" s="12"/>
      <c r="D197" s="3"/>
      <c r="E197" s="74" t="str">
        <f>IF(Tabla1[[#This Row],[Diametro menor (cm) ]]="","",(2*3.1416*(C197/2)*D197))</f>
        <v/>
      </c>
      <c r="F197" s="75" t="str">
        <f>IF(Tabla1[[#This Row],[Área de superficie lateral cilindro (cm2)]]="","",E197*0.05)</f>
        <v/>
      </c>
      <c r="G197" s="23"/>
      <c r="H197" s="14"/>
    </row>
    <row r="198" spans="2:8" x14ac:dyDescent="0.25">
      <c r="B198" s="3">
        <v>188</v>
      </c>
      <c r="C198" s="12"/>
      <c r="D198" s="3"/>
      <c r="E198" s="74" t="str">
        <f>IF(Tabla1[[#This Row],[Diametro menor (cm) ]]="","",(2*3.1416*(C198/2)*D198))</f>
        <v/>
      </c>
      <c r="F198" s="75" t="str">
        <f>IF(Tabla1[[#This Row],[Área de superficie lateral cilindro (cm2)]]="","",E198*0.05)</f>
        <v/>
      </c>
      <c r="G198" s="23"/>
      <c r="H198" s="14"/>
    </row>
    <row r="199" spans="2:8" x14ac:dyDescent="0.25">
      <c r="B199" s="3">
        <v>189</v>
      </c>
      <c r="C199" s="12"/>
      <c r="D199" s="3"/>
      <c r="E199" s="74" t="str">
        <f>IF(Tabla1[[#This Row],[Diametro menor (cm) ]]="","",(2*3.1416*(C199/2)*D199))</f>
        <v/>
      </c>
      <c r="F199" s="75" t="str">
        <f>IF(Tabla1[[#This Row],[Área de superficie lateral cilindro (cm2)]]="","",E199*0.05)</f>
        <v/>
      </c>
      <c r="G199" s="23"/>
      <c r="H199" s="14"/>
    </row>
    <row r="200" spans="2:8" x14ac:dyDescent="0.25">
      <c r="B200" s="3">
        <v>190</v>
      </c>
      <c r="C200" s="12"/>
      <c r="D200" s="3"/>
      <c r="E200" s="74" t="str">
        <f>IF(Tabla1[[#This Row],[Diametro menor (cm) ]]="","",(2*3.1416*(C200/2)*D200))</f>
        <v/>
      </c>
      <c r="F200" s="75" t="str">
        <f>IF(Tabla1[[#This Row],[Área de superficie lateral cilindro (cm2)]]="","",E200*0.05)</f>
        <v/>
      </c>
      <c r="G200" s="23"/>
      <c r="H200" s="14"/>
    </row>
    <row r="201" spans="2:8" x14ac:dyDescent="0.25">
      <c r="B201" s="3">
        <v>191</v>
      </c>
      <c r="C201" s="12"/>
      <c r="D201" s="3"/>
      <c r="E201" s="74" t="str">
        <f>IF(Tabla1[[#This Row],[Diametro menor (cm) ]]="","",(2*3.1416*(C201/2)*D201))</f>
        <v/>
      </c>
      <c r="F201" s="75" t="str">
        <f>IF(Tabla1[[#This Row],[Área de superficie lateral cilindro (cm2)]]="","",E201*0.05)</f>
        <v/>
      </c>
      <c r="G201" s="23"/>
      <c r="H201" s="14"/>
    </row>
    <row r="202" spans="2:8" x14ac:dyDescent="0.25">
      <c r="B202" s="3">
        <v>192</v>
      </c>
      <c r="C202" s="12"/>
      <c r="D202" s="3"/>
      <c r="E202" s="74" t="str">
        <f>IF(Tabla1[[#This Row],[Diametro menor (cm) ]]="","",(2*3.1416*(C202/2)*D202))</f>
        <v/>
      </c>
      <c r="F202" s="75" t="str">
        <f>IF(Tabla1[[#This Row],[Área de superficie lateral cilindro (cm2)]]="","",E202*0.05)</f>
        <v/>
      </c>
      <c r="G202" s="23"/>
      <c r="H202" s="14"/>
    </row>
    <row r="203" spans="2:8" x14ac:dyDescent="0.25">
      <c r="B203" s="3">
        <v>193</v>
      </c>
      <c r="C203" s="12"/>
      <c r="D203" s="3"/>
      <c r="E203" s="74" t="str">
        <f>IF(Tabla1[[#This Row],[Diametro menor (cm) ]]="","",(2*3.1416*(C203/2)*D203))</f>
        <v/>
      </c>
      <c r="F203" s="75" t="str">
        <f>IF(Tabla1[[#This Row],[Área de superficie lateral cilindro (cm2)]]="","",E203*0.05)</f>
        <v/>
      </c>
      <c r="G203" s="23"/>
      <c r="H203" s="14"/>
    </row>
    <row r="204" spans="2:8" x14ac:dyDescent="0.25">
      <c r="B204" s="3">
        <v>194</v>
      </c>
      <c r="C204" s="12"/>
      <c r="D204" s="3"/>
      <c r="E204" s="74" t="str">
        <f>IF(Tabla1[[#This Row],[Diametro menor (cm) ]]="","",(2*3.1416*(C204/2)*D204))</f>
        <v/>
      </c>
      <c r="F204" s="75" t="str">
        <f>IF(Tabla1[[#This Row],[Área de superficie lateral cilindro (cm2)]]="","",E204*0.05)</f>
        <v/>
      </c>
      <c r="G204" s="23"/>
      <c r="H204" s="14"/>
    </row>
    <row r="205" spans="2:8" x14ac:dyDescent="0.25">
      <c r="B205" s="3">
        <v>195</v>
      </c>
      <c r="C205" s="12"/>
      <c r="D205" s="3"/>
      <c r="E205" s="74" t="str">
        <f>IF(Tabla1[[#This Row],[Diametro menor (cm) ]]="","",(2*3.1416*(C205/2)*D205))</f>
        <v/>
      </c>
      <c r="F205" s="75" t="str">
        <f>IF(Tabla1[[#This Row],[Área de superficie lateral cilindro (cm2)]]="","",E205*0.05)</f>
        <v/>
      </c>
      <c r="G205" s="23"/>
      <c r="H205" s="14"/>
    </row>
    <row r="206" spans="2:8" x14ac:dyDescent="0.25">
      <c r="B206" s="3">
        <v>196</v>
      </c>
      <c r="C206" s="12"/>
      <c r="D206" s="3"/>
      <c r="E206" s="74" t="str">
        <f>IF(Tabla1[[#This Row],[Diametro menor (cm) ]]="","",(2*3.1416*(C206/2)*D206))</f>
        <v/>
      </c>
      <c r="F206" s="75" t="str">
        <f>IF(Tabla1[[#This Row],[Área de superficie lateral cilindro (cm2)]]="","",E206*0.05)</f>
        <v/>
      </c>
      <c r="G206" s="23"/>
      <c r="H206" s="14"/>
    </row>
    <row r="207" spans="2:8" x14ac:dyDescent="0.25">
      <c r="B207" s="3">
        <v>197</v>
      </c>
      <c r="C207" s="12"/>
      <c r="D207" s="3"/>
      <c r="E207" s="74" t="str">
        <f>IF(Tabla1[[#This Row],[Diametro menor (cm) ]]="","",(2*3.1416*(C207/2)*D207))</f>
        <v/>
      </c>
      <c r="F207" s="75" t="str">
        <f>IF(Tabla1[[#This Row],[Área de superficie lateral cilindro (cm2)]]="","",E207*0.05)</f>
        <v/>
      </c>
      <c r="G207" s="23"/>
      <c r="H207" s="14"/>
    </row>
    <row r="208" spans="2:8" x14ac:dyDescent="0.25">
      <c r="B208" s="3">
        <v>198</v>
      </c>
      <c r="C208" s="12"/>
      <c r="D208" s="3"/>
      <c r="E208" s="74" t="str">
        <f>IF(Tabla1[[#This Row],[Diametro menor (cm) ]]="","",(2*3.1416*(C208/2)*D208))</f>
        <v/>
      </c>
      <c r="F208" s="75" t="str">
        <f>IF(Tabla1[[#This Row],[Área de superficie lateral cilindro (cm2)]]="","",E208*0.05)</f>
        <v/>
      </c>
      <c r="G208" s="23"/>
      <c r="H208" s="14"/>
    </row>
    <row r="209" spans="2:8" x14ac:dyDescent="0.25">
      <c r="B209" s="3">
        <v>199</v>
      </c>
      <c r="C209" s="12"/>
      <c r="D209" s="3"/>
      <c r="E209" s="74" t="str">
        <f>IF(Tabla1[[#This Row],[Diametro menor (cm) ]]="","",(2*3.1416*(C209/2)*D209))</f>
        <v/>
      </c>
      <c r="F209" s="75" t="str">
        <f>IF(Tabla1[[#This Row],[Área de superficie lateral cilindro (cm2)]]="","",E209*0.05)</f>
        <v/>
      </c>
      <c r="G209" s="23"/>
      <c r="H209" s="14"/>
    </row>
    <row r="210" spans="2:8" x14ac:dyDescent="0.25">
      <c r="B210" s="3">
        <v>200</v>
      </c>
      <c r="C210" s="12"/>
      <c r="D210" s="3"/>
      <c r="E210" s="74" t="str">
        <f>IF(Tabla1[[#This Row],[Diametro menor (cm) ]]="","",(2*3.1416*(C210/2)*D210))</f>
        <v/>
      </c>
      <c r="F210" s="75" t="str">
        <f>IF(Tabla1[[#This Row],[Área de superficie lateral cilindro (cm2)]]="","",E210*0.05)</f>
        <v/>
      </c>
      <c r="G210" s="23"/>
      <c r="H210" s="14"/>
    </row>
    <row r="211" spans="2:8" x14ac:dyDescent="0.25">
      <c r="B211" s="3">
        <v>201</v>
      </c>
      <c r="C211" s="12"/>
      <c r="D211" s="3"/>
      <c r="E211" s="74" t="str">
        <f>IF(Tabla1[[#This Row],[Diametro menor (cm) ]]="","",(2*3.1416*(C211/2)*D211))</f>
        <v/>
      </c>
      <c r="F211" s="75" t="str">
        <f>IF(Tabla1[[#This Row],[Área de superficie lateral cilindro (cm2)]]="","",E211*0.05)</f>
        <v/>
      </c>
      <c r="G211" s="23"/>
      <c r="H211" s="14"/>
    </row>
    <row r="212" spans="2:8" x14ac:dyDescent="0.25">
      <c r="B212" s="3">
        <v>202</v>
      </c>
      <c r="C212" s="12"/>
      <c r="D212" s="3"/>
      <c r="E212" s="74" t="str">
        <f>IF(Tabla1[[#This Row],[Diametro menor (cm) ]]="","",(2*3.1416*(C212/2)*D212))</f>
        <v/>
      </c>
      <c r="F212" s="75" t="str">
        <f>IF(Tabla1[[#This Row],[Área de superficie lateral cilindro (cm2)]]="","",E212*0.05)</f>
        <v/>
      </c>
      <c r="G212" s="23"/>
      <c r="H212" s="14"/>
    </row>
    <row r="213" spans="2:8" x14ac:dyDescent="0.25">
      <c r="B213" s="3">
        <v>203</v>
      </c>
      <c r="C213" s="12"/>
      <c r="D213" s="3"/>
      <c r="E213" s="74" t="str">
        <f>IF(Tabla1[[#This Row],[Diametro menor (cm) ]]="","",(2*3.1416*(C213/2)*D213))</f>
        <v/>
      </c>
      <c r="F213" s="75" t="str">
        <f>IF(Tabla1[[#This Row],[Área de superficie lateral cilindro (cm2)]]="","",E213*0.05)</f>
        <v/>
      </c>
      <c r="G213" s="23"/>
      <c r="H213" s="14"/>
    </row>
    <row r="214" spans="2:8" x14ac:dyDescent="0.25">
      <c r="B214" s="3">
        <v>204</v>
      </c>
      <c r="C214" s="12"/>
      <c r="D214" s="3"/>
      <c r="E214" s="74" t="str">
        <f>IF(Tabla1[[#This Row],[Diametro menor (cm) ]]="","",(2*3.1416*(C214/2)*D214))</f>
        <v/>
      </c>
      <c r="F214" s="75" t="str">
        <f>IF(Tabla1[[#This Row],[Área de superficie lateral cilindro (cm2)]]="","",E214*0.05)</f>
        <v/>
      </c>
      <c r="G214" s="23"/>
      <c r="H214" s="14"/>
    </row>
    <row r="215" spans="2:8" x14ac:dyDescent="0.25">
      <c r="B215" s="3">
        <v>205</v>
      </c>
      <c r="C215" s="12"/>
      <c r="D215" s="3"/>
      <c r="E215" s="74" t="str">
        <f>IF(Tabla1[[#This Row],[Diametro menor (cm) ]]="","",(2*3.1416*(C215/2)*D215))</f>
        <v/>
      </c>
      <c r="F215" s="75" t="str">
        <f>IF(Tabla1[[#This Row],[Área de superficie lateral cilindro (cm2)]]="","",E215*0.05)</f>
        <v/>
      </c>
      <c r="G215" s="23"/>
      <c r="H215" s="14"/>
    </row>
    <row r="216" spans="2:8" x14ac:dyDescent="0.25">
      <c r="B216" s="3">
        <v>206</v>
      </c>
      <c r="C216" s="12"/>
      <c r="D216" s="3"/>
      <c r="E216" s="74" t="str">
        <f>IF(Tabla1[[#This Row],[Diametro menor (cm) ]]="","",(2*3.1416*(C216/2)*D216))</f>
        <v/>
      </c>
      <c r="F216" s="75" t="str">
        <f>IF(Tabla1[[#This Row],[Área de superficie lateral cilindro (cm2)]]="","",E216*0.05)</f>
        <v/>
      </c>
      <c r="G216" s="23"/>
      <c r="H216" s="14"/>
    </row>
    <row r="217" spans="2:8" x14ac:dyDescent="0.25">
      <c r="B217" s="3">
        <v>207</v>
      </c>
      <c r="C217" s="12"/>
      <c r="D217" s="3"/>
      <c r="E217" s="74" t="str">
        <f>IF(Tabla1[[#This Row],[Diametro menor (cm) ]]="","",(2*3.1416*(C217/2)*D217))</f>
        <v/>
      </c>
      <c r="F217" s="75" t="str">
        <f>IF(Tabla1[[#This Row],[Área de superficie lateral cilindro (cm2)]]="","",E217*0.05)</f>
        <v/>
      </c>
      <c r="G217" s="23"/>
      <c r="H217" s="14"/>
    </row>
    <row r="218" spans="2:8" x14ac:dyDescent="0.25">
      <c r="B218" s="3">
        <v>208</v>
      </c>
      <c r="C218" s="12"/>
      <c r="D218" s="3"/>
      <c r="E218" s="74" t="str">
        <f>IF(Tabla1[[#This Row],[Diametro menor (cm) ]]="","",(2*3.1416*(C218/2)*D218))</f>
        <v/>
      </c>
      <c r="F218" s="75" t="str">
        <f>IF(Tabla1[[#This Row],[Área de superficie lateral cilindro (cm2)]]="","",E218*0.05)</f>
        <v/>
      </c>
      <c r="G218" s="23"/>
      <c r="H218" s="14"/>
    </row>
    <row r="219" spans="2:8" x14ac:dyDescent="0.25">
      <c r="B219" s="3">
        <v>209</v>
      </c>
      <c r="C219" s="12"/>
      <c r="D219" s="3"/>
      <c r="E219" s="74" t="str">
        <f>IF(Tabla1[[#This Row],[Diametro menor (cm) ]]="","",(2*3.1416*(C219/2)*D219))</f>
        <v/>
      </c>
      <c r="F219" s="75" t="str">
        <f>IF(Tabla1[[#This Row],[Área de superficie lateral cilindro (cm2)]]="","",E219*0.05)</f>
        <v/>
      </c>
      <c r="G219" s="23"/>
      <c r="H219" s="14"/>
    </row>
    <row r="220" spans="2:8" x14ac:dyDescent="0.25">
      <c r="B220" s="3">
        <v>210</v>
      </c>
      <c r="C220" s="12"/>
      <c r="D220" s="3"/>
      <c r="E220" s="74" t="str">
        <f>IF(Tabla1[[#This Row],[Diametro menor (cm) ]]="","",(2*3.1416*(C220/2)*D220))</f>
        <v/>
      </c>
      <c r="F220" s="75" t="str">
        <f>IF(Tabla1[[#This Row],[Área de superficie lateral cilindro (cm2)]]="","",E220*0.05)</f>
        <v/>
      </c>
      <c r="G220" s="23"/>
      <c r="H220" s="14"/>
    </row>
    <row r="221" spans="2:8" x14ac:dyDescent="0.25">
      <c r="B221" s="3">
        <v>211</v>
      </c>
      <c r="C221" s="12"/>
      <c r="D221" s="3"/>
      <c r="E221" s="74" t="str">
        <f>IF(Tabla1[[#This Row],[Diametro menor (cm) ]]="","",(2*3.1416*(C221/2)*D221))</f>
        <v/>
      </c>
      <c r="F221" s="75" t="str">
        <f>IF(Tabla1[[#This Row],[Área de superficie lateral cilindro (cm2)]]="","",E221*0.05)</f>
        <v/>
      </c>
      <c r="G221" s="23"/>
      <c r="H221" s="14"/>
    </row>
    <row r="222" spans="2:8" x14ac:dyDescent="0.25">
      <c r="B222" s="3">
        <v>212</v>
      </c>
      <c r="C222" s="12"/>
      <c r="D222" s="3"/>
      <c r="E222" s="74" t="str">
        <f>IF(Tabla1[[#This Row],[Diametro menor (cm) ]]="","",(2*3.1416*(C222/2)*D222))</f>
        <v/>
      </c>
      <c r="F222" s="75" t="str">
        <f>IF(Tabla1[[#This Row],[Área de superficie lateral cilindro (cm2)]]="","",E222*0.05)</f>
        <v/>
      </c>
      <c r="G222" s="23"/>
      <c r="H222" s="14"/>
    </row>
    <row r="223" spans="2:8" x14ac:dyDescent="0.25">
      <c r="B223" s="3">
        <v>213</v>
      </c>
      <c r="C223" s="12"/>
      <c r="D223" s="3"/>
      <c r="E223" s="74" t="str">
        <f>IF(Tabla1[[#This Row],[Diametro menor (cm) ]]="","",(2*3.1416*(C223/2)*D223))</f>
        <v/>
      </c>
      <c r="F223" s="75" t="str">
        <f>IF(Tabla1[[#This Row],[Área de superficie lateral cilindro (cm2)]]="","",E223*0.05)</f>
        <v/>
      </c>
      <c r="G223" s="23"/>
      <c r="H223" s="14"/>
    </row>
    <row r="224" spans="2:8" x14ac:dyDescent="0.25">
      <c r="B224" s="3">
        <v>214</v>
      </c>
      <c r="C224" s="12"/>
      <c r="D224" s="3"/>
      <c r="E224" s="74" t="str">
        <f>IF(Tabla1[[#This Row],[Diametro menor (cm) ]]="","",(2*3.1416*(C224/2)*D224))</f>
        <v/>
      </c>
      <c r="F224" s="75" t="str">
        <f>IF(Tabla1[[#This Row],[Área de superficie lateral cilindro (cm2)]]="","",E224*0.05)</f>
        <v/>
      </c>
      <c r="G224" s="23"/>
      <c r="H224" s="14"/>
    </row>
    <row r="225" spans="2:8" x14ac:dyDescent="0.25">
      <c r="B225" s="3">
        <v>215</v>
      </c>
      <c r="C225" s="12"/>
      <c r="D225" s="3"/>
      <c r="E225" s="74" t="str">
        <f>IF(Tabla1[[#This Row],[Diametro menor (cm) ]]="","",(2*3.1416*(C225/2)*D225))</f>
        <v/>
      </c>
      <c r="F225" s="75" t="str">
        <f>IF(Tabla1[[#This Row],[Área de superficie lateral cilindro (cm2)]]="","",E225*0.05)</f>
        <v/>
      </c>
      <c r="G225" s="23"/>
      <c r="H225" s="14"/>
    </row>
    <row r="226" spans="2:8" x14ac:dyDescent="0.25">
      <c r="B226" s="3">
        <v>216</v>
      </c>
      <c r="C226" s="12"/>
      <c r="D226" s="3"/>
      <c r="E226" s="74" t="str">
        <f>IF(Tabla1[[#This Row],[Diametro menor (cm) ]]="","",(2*3.1416*(C226/2)*D226))</f>
        <v/>
      </c>
      <c r="F226" s="75" t="str">
        <f>IF(Tabla1[[#This Row],[Área de superficie lateral cilindro (cm2)]]="","",E226*0.05)</f>
        <v/>
      </c>
      <c r="G226" s="23"/>
      <c r="H226" s="14"/>
    </row>
    <row r="227" spans="2:8" x14ac:dyDescent="0.25">
      <c r="B227" s="3">
        <v>217</v>
      </c>
      <c r="C227" s="12"/>
      <c r="D227" s="3"/>
      <c r="E227" s="74" t="str">
        <f>IF(Tabla1[[#This Row],[Diametro menor (cm) ]]="","",(2*3.1416*(C227/2)*D227))</f>
        <v/>
      </c>
      <c r="F227" s="75" t="str">
        <f>IF(Tabla1[[#This Row],[Área de superficie lateral cilindro (cm2)]]="","",E227*0.05)</f>
        <v/>
      </c>
      <c r="G227" s="23"/>
      <c r="H227" s="14"/>
    </row>
    <row r="228" spans="2:8" x14ac:dyDescent="0.25">
      <c r="B228" s="3">
        <v>218</v>
      </c>
      <c r="C228" s="12"/>
      <c r="D228" s="3"/>
      <c r="E228" s="74" t="str">
        <f>IF(Tabla1[[#This Row],[Diametro menor (cm) ]]="","",(2*3.1416*(C228/2)*D228))</f>
        <v/>
      </c>
      <c r="F228" s="75" t="str">
        <f>IF(Tabla1[[#This Row],[Área de superficie lateral cilindro (cm2)]]="","",E228*0.05)</f>
        <v/>
      </c>
      <c r="G228" s="23"/>
      <c r="H228" s="14"/>
    </row>
    <row r="229" spans="2:8" x14ac:dyDescent="0.25">
      <c r="B229" s="3">
        <v>219</v>
      </c>
      <c r="C229" s="12"/>
      <c r="D229" s="3"/>
      <c r="E229" s="74" t="str">
        <f>IF(Tabla1[[#This Row],[Diametro menor (cm) ]]="","",(2*3.1416*(C229/2)*D229))</f>
        <v/>
      </c>
      <c r="F229" s="75" t="str">
        <f>IF(Tabla1[[#This Row],[Área de superficie lateral cilindro (cm2)]]="","",E229*0.05)</f>
        <v/>
      </c>
      <c r="G229" s="23"/>
      <c r="H229" s="14"/>
    </row>
    <row r="230" spans="2:8" x14ac:dyDescent="0.25">
      <c r="B230" s="3">
        <v>220</v>
      </c>
      <c r="C230" s="12"/>
      <c r="D230" s="3"/>
      <c r="E230" s="74" t="str">
        <f>IF(Tabla1[[#This Row],[Diametro menor (cm) ]]="","",(2*3.1416*(C230/2)*D230))</f>
        <v/>
      </c>
      <c r="F230" s="75" t="str">
        <f>IF(Tabla1[[#This Row],[Área de superficie lateral cilindro (cm2)]]="","",E230*0.05)</f>
        <v/>
      </c>
      <c r="G230" s="23"/>
      <c r="H230" s="14"/>
    </row>
    <row r="231" spans="2:8" x14ac:dyDescent="0.25">
      <c r="B231" s="3">
        <v>221</v>
      </c>
      <c r="C231" s="12"/>
      <c r="D231" s="3"/>
      <c r="E231" s="74" t="str">
        <f>IF(Tabla1[[#This Row],[Diametro menor (cm) ]]="","",(2*3.1416*(C231/2)*D231))</f>
        <v/>
      </c>
      <c r="F231" s="75" t="str">
        <f>IF(Tabla1[[#This Row],[Área de superficie lateral cilindro (cm2)]]="","",E231*0.05)</f>
        <v/>
      </c>
      <c r="G231" s="23"/>
      <c r="H231" s="14"/>
    </row>
    <row r="232" spans="2:8" x14ac:dyDescent="0.25">
      <c r="B232" s="3">
        <v>222</v>
      </c>
      <c r="C232" s="12"/>
      <c r="D232" s="3"/>
      <c r="E232" s="74" t="str">
        <f>IF(Tabla1[[#This Row],[Diametro menor (cm) ]]="","",(2*3.1416*(C232/2)*D232))</f>
        <v/>
      </c>
      <c r="F232" s="75" t="str">
        <f>IF(Tabla1[[#This Row],[Área de superficie lateral cilindro (cm2)]]="","",E232*0.05)</f>
        <v/>
      </c>
      <c r="G232" s="23"/>
      <c r="H232" s="14"/>
    </row>
    <row r="233" spans="2:8" x14ac:dyDescent="0.25">
      <c r="B233" s="3">
        <v>223</v>
      </c>
      <c r="C233" s="12"/>
      <c r="D233" s="3"/>
      <c r="E233" s="74" t="str">
        <f>IF(Tabla1[[#This Row],[Diametro menor (cm) ]]="","",(2*3.1416*(C233/2)*D233))</f>
        <v/>
      </c>
      <c r="F233" s="75" t="str">
        <f>IF(Tabla1[[#This Row],[Área de superficie lateral cilindro (cm2)]]="","",E233*0.05)</f>
        <v/>
      </c>
      <c r="G233" s="23"/>
      <c r="H233" s="14"/>
    </row>
    <row r="234" spans="2:8" x14ac:dyDescent="0.25">
      <c r="B234" s="3">
        <v>224</v>
      </c>
      <c r="C234" s="12"/>
      <c r="D234" s="3"/>
      <c r="E234" s="74" t="str">
        <f>IF(Tabla1[[#This Row],[Diametro menor (cm) ]]="","",(2*3.1416*(C234/2)*D234))</f>
        <v/>
      </c>
      <c r="F234" s="75" t="str">
        <f>IF(Tabla1[[#This Row],[Área de superficie lateral cilindro (cm2)]]="","",E234*0.05)</f>
        <v/>
      </c>
      <c r="G234" s="23"/>
      <c r="H234" s="14"/>
    </row>
    <row r="235" spans="2:8" x14ac:dyDescent="0.25">
      <c r="B235" s="3">
        <v>225</v>
      </c>
      <c r="C235" s="12"/>
      <c r="D235" s="3"/>
      <c r="E235" s="74" t="str">
        <f>IF(Tabla1[[#This Row],[Diametro menor (cm) ]]="","",(2*3.1416*(C235/2)*D235))</f>
        <v/>
      </c>
      <c r="F235" s="75" t="str">
        <f>IF(Tabla1[[#This Row],[Área de superficie lateral cilindro (cm2)]]="","",E235*0.05)</f>
        <v/>
      </c>
      <c r="G235" s="23"/>
      <c r="H235" s="14"/>
    </row>
    <row r="236" spans="2:8" x14ac:dyDescent="0.25">
      <c r="B236" s="3">
        <v>226</v>
      </c>
      <c r="C236" s="12"/>
      <c r="D236" s="3"/>
      <c r="E236" s="74" t="str">
        <f>IF(Tabla1[[#This Row],[Diametro menor (cm) ]]="","",(2*3.1416*(C236/2)*D236))</f>
        <v/>
      </c>
      <c r="F236" s="75" t="str">
        <f>IF(Tabla1[[#This Row],[Área de superficie lateral cilindro (cm2)]]="","",E236*0.05)</f>
        <v/>
      </c>
      <c r="G236" s="23"/>
      <c r="H236" s="14"/>
    </row>
    <row r="237" spans="2:8" x14ac:dyDescent="0.25">
      <c r="B237" s="3">
        <v>227</v>
      </c>
      <c r="C237" s="12"/>
      <c r="D237" s="3"/>
      <c r="E237" s="74" t="str">
        <f>IF(Tabla1[[#This Row],[Diametro menor (cm) ]]="","",(2*3.1416*(C237/2)*D237))</f>
        <v/>
      </c>
      <c r="F237" s="75" t="str">
        <f>IF(Tabla1[[#This Row],[Área de superficie lateral cilindro (cm2)]]="","",E237*0.05)</f>
        <v/>
      </c>
      <c r="G237" s="23"/>
      <c r="H237" s="14"/>
    </row>
    <row r="238" spans="2:8" x14ac:dyDescent="0.25">
      <c r="B238" s="3">
        <v>228</v>
      </c>
      <c r="C238" s="12"/>
      <c r="D238" s="3"/>
      <c r="E238" s="74" t="str">
        <f>IF(Tabla1[[#This Row],[Diametro menor (cm) ]]="","",(2*3.1416*(C238/2)*D238))</f>
        <v/>
      </c>
      <c r="F238" s="75" t="str">
        <f>IF(Tabla1[[#This Row],[Área de superficie lateral cilindro (cm2)]]="","",E238*0.05)</f>
        <v/>
      </c>
      <c r="G238" s="23"/>
      <c r="H238" s="14"/>
    </row>
    <row r="239" spans="2:8" x14ac:dyDescent="0.25">
      <c r="B239" s="3">
        <v>229</v>
      </c>
      <c r="C239" s="12"/>
      <c r="D239" s="3"/>
      <c r="E239" s="74" t="str">
        <f>IF(Tabla1[[#This Row],[Diametro menor (cm) ]]="","",(2*3.1416*(C239/2)*D239))</f>
        <v/>
      </c>
      <c r="F239" s="75" t="str">
        <f>IF(Tabla1[[#This Row],[Área de superficie lateral cilindro (cm2)]]="","",E239*0.05)</f>
        <v/>
      </c>
      <c r="G239" s="23"/>
      <c r="H239" s="14"/>
    </row>
    <row r="240" spans="2:8" x14ac:dyDescent="0.25">
      <c r="B240" s="3">
        <v>230</v>
      </c>
      <c r="C240" s="12"/>
      <c r="D240" s="3"/>
      <c r="E240" s="74" t="str">
        <f>IF(Tabla1[[#This Row],[Diametro menor (cm) ]]="","",(2*3.1416*(C240/2)*D240))</f>
        <v/>
      </c>
      <c r="F240" s="75" t="str">
        <f>IF(Tabla1[[#This Row],[Área de superficie lateral cilindro (cm2)]]="","",E240*0.05)</f>
        <v/>
      </c>
      <c r="G240" s="23"/>
      <c r="H240" s="14"/>
    </row>
    <row r="241" spans="2:8" x14ac:dyDescent="0.25">
      <c r="B241" s="3">
        <v>231</v>
      </c>
      <c r="C241" s="12"/>
      <c r="D241" s="3"/>
      <c r="E241" s="74" t="str">
        <f>IF(Tabla1[[#This Row],[Diametro menor (cm) ]]="","",(2*3.1416*(C241/2)*D241))</f>
        <v/>
      </c>
      <c r="F241" s="75" t="str">
        <f>IF(Tabla1[[#This Row],[Área de superficie lateral cilindro (cm2)]]="","",E241*0.05)</f>
        <v/>
      </c>
      <c r="G241" s="23"/>
      <c r="H241" s="14"/>
    </row>
    <row r="242" spans="2:8" x14ac:dyDescent="0.25">
      <c r="B242" s="3">
        <v>232</v>
      </c>
      <c r="C242" s="12"/>
      <c r="D242" s="3"/>
      <c r="E242" s="74" t="str">
        <f>IF(Tabla1[[#This Row],[Diametro menor (cm) ]]="","",(2*3.1416*(C242/2)*D242))</f>
        <v/>
      </c>
      <c r="F242" s="75" t="str">
        <f>IF(Tabla1[[#This Row],[Área de superficie lateral cilindro (cm2)]]="","",E242*0.05)</f>
        <v/>
      </c>
      <c r="G242" s="23"/>
      <c r="H242" s="14"/>
    </row>
    <row r="243" spans="2:8" ht="15.75" customHeight="1" x14ac:dyDescent="0.25">
      <c r="B243" s="3">
        <v>233</v>
      </c>
      <c r="C243" s="12"/>
      <c r="D243" s="3"/>
      <c r="E243" s="74" t="str">
        <f>IF(Tabla1[[#This Row],[Diametro menor (cm) ]]="","",(2*3.1416*(C243/2)*D243))</f>
        <v/>
      </c>
      <c r="F243" s="75" t="str">
        <f>IF(Tabla1[[#This Row],[Área de superficie lateral cilindro (cm2)]]="","",E243*0.05)</f>
        <v/>
      </c>
      <c r="G243" s="23"/>
      <c r="H243" s="14"/>
    </row>
    <row r="244" spans="2:8" x14ac:dyDescent="0.25">
      <c r="B244" s="3">
        <v>234</v>
      </c>
      <c r="C244" s="12"/>
      <c r="D244" s="3"/>
      <c r="E244" s="74" t="str">
        <f>IF(Tabla1[[#This Row],[Diametro menor (cm) ]]="","",(2*3.1416*(C244/2)*D244))</f>
        <v/>
      </c>
      <c r="F244" s="75" t="str">
        <f>IF(Tabla1[[#This Row],[Área de superficie lateral cilindro (cm2)]]="","",E244*0.05)</f>
        <v/>
      </c>
      <c r="G244" s="23"/>
      <c r="H244" s="14"/>
    </row>
    <row r="245" spans="2:8" x14ac:dyDescent="0.25">
      <c r="B245" s="3">
        <v>235</v>
      </c>
      <c r="C245" s="12"/>
      <c r="D245" s="3"/>
      <c r="E245" s="74" t="str">
        <f>IF(Tabla1[[#This Row],[Diametro menor (cm) ]]="","",(2*3.1416*(C245/2)*D245))</f>
        <v/>
      </c>
      <c r="F245" s="75" t="str">
        <f>IF(Tabla1[[#This Row],[Área de superficie lateral cilindro (cm2)]]="","",E245*0.05)</f>
        <v/>
      </c>
      <c r="G245" s="23"/>
      <c r="H245" s="14"/>
    </row>
    <row r="246" spans="2:8" x14ac:dyDescent="0.25">
      <c r="B246" s="3">
        <v>236</v>
      </c>
      <c r="C246" s="12"/>
      <c r="D246" s="3"/>
      <c r="E246" s="74" t="str">
        <f>IF(Tabla1[[#This Row],[Diametro menor (cm) ]]="","",(2*3.1416*(C246/2)*D246))</f>
        <v/>
      </c>
      <c r="F246" s="75" t="str">
        <f>IF(Tabla1[[#This Row],[Área de superficie lateral cilindro (cm2)]]="","",E246*0.05)</f>
        <v/>
      </c>
      <c r="G246" s="23"/>
      <c r="H246" s="14"/>
    </row>
    <row r="247" spans="2:8" ht="15" customHeight="1" x14ac:dyDescent="0.25">
      <c r="B247" s="3">
        <v>237</v>
      </c>
      <c r="C247" s="12"/>
      <c r="D247" s="3"/>
      <c r="E247" s="74" t="str">
        <f>IF(Tabla1[[#This Row],[Diametro menor (cm) ]]="","",(2*3.1416*(C247/2)*D247))</f>
        <v/>
      </c>
      <c r="F247" s="75" t="str">
        <f>IF(Tabla1[[#This Row],[Área de superficie lateral cilindro (cm2)]]="","",E247*0.05)</f>
        <v/>
      </c>
      <c r="G247" s="23"/>
      <c r="H247" s="14"/>
    </row>
    <row r="248" spans="2:8" x14ac:dyDescent="0.25">
      <c r="B248" s="3">
        <v>238</v>
      </c>
      <c r="C248" s="12"/>
      <c r="D248" s="3"/>
      <c r="E248" s="74" t="str">
        <f>IF(Tabla1[[#This Row],[Diametro menor (cm) ]]="","",(2*3.1416*(C248/2)*D248))</f>
        <v/>
      </c>
      <c r="F248" s="75" t="str">
        <f>IF(Tabla1[[#This Row],[Área de superficie lateral cilindro (cm2)]]="","",E248*0.05)</f>
        <v/>
      </c>
      <c r="G248" s="23"/>
      <c r="H248" s="14"/>
    </row>
    <row r="249" spans="2:8" x14ac:dyDescent="0.25">
      <c r="B249" s="3">
        <v>239</v>
      </c>
      <c r="C249" s="12"/>
      <c r="D249" s="3"/>
      <c r="E249" s="74" t="str">
        <f>IF(Tabla1[[#This Row],[Diametro menor (cm) ]]="","",(2*3.1416*(C249/2)*D249))</f>
        <v/>
      </c>
      <c r="F249" s="75" t="str">
        <f>IF(Tabla1[[#This Row],[Área de superficie lateral cilindro (cm2)]]="","",E249*0.05)</f>
        <v/>
      </c>
      <c r="G249" s="23"/>
      <c r="H249" s="14"/>
    </row>
    <row r="250" spans="2:8" x14ac:dyDescent="0.25">
      <c r="B250" s="3">
        <v>240</v>
      </c>
      <c r="C250" s="12"/>
      <c r="D250" s="3"/>
      <c r="E250" s="74" t="str">
        <f>IF(Tabla1[[#This Row],[Diametro menor (cm) ]]="","",(2*3.1416*(C250/2)*D250))</f>
        <v/>
      </c>
      <c r="F250" s="75" t="str">
        <f>IF(Tabla1[[#This Row],[Área de superficie lateral cilindro (cm2)]]="","",E250*0.05)</f>
        <v/>
      </c>
      <c r="G250" s="23"/>
      <c r="H250" s="14"/>
    </row>
    <row r="251" spans="2:8" x14ac:dyDescent="0.25">
      <c r="B251" s="3">
        <v>241</v>
      </c>
      <c r="C251" s="12"/>
      <c r="D251" s="3"/>
      <c r="E251" s="74" t="str">
        <f>IF(Tabla1[[#This Row],[Diametro menor (cm) ]]="","",(2*3.1416*(C251/2)*D251))</f>
        <v/>
      </c>
      <c r="F251" s="75" t="str">
        <f>IF(Tabla1[[#This Row],[Área de superficie lateral cilindro (cm2)]]="","",E251*0.05)</f>
        <v/>
      </c>
      <c r="G251" s="23"/>
      <c r="H251" s="14"/>
    </row>
    <row r="252" spans="2:8" x14ac:dyDescent="0.25">
      <c r="B252" s="3">
        <v>242</v>
      </c>
      <c r="C252" s="12"/>
      <c r="D252" s="3"/>
      <c r="E252" s="74" t="str">
        <f>IF(Tabla1[[#This Row],[Diametro menor (cm) ]]="","",(2*3.1416*(C252/2)*D252))</f>
        <v/>
      </c>
      <c r="F252" s="75" t="str">
        <f>IF(Tabla1[[#This Row],[Área de superficie lateral cilindro (cm2)]]="","",E252*0.05)</f>
        <v/>
      </c>
      <c r="G252" s="23"/>
      <c r="H252" s="14"/>
    </row>
    <row r="253" spans="2:8" x14ac:dyDescent="0.25">
      <c r="B253" s="3">
        <v>243</v>
      </c>
      <c r="C253" s="12"/>
      <c r="D253" s="3"/>
      <c r="E253" s="74" t="str">
        <f>IF(Tabla1[[#This Row],[Diametro menor (cm) ]]="","",(2*3.1416*(C253/2)*D253))</f>
        <v/>
      </c>
      <c r="F253" s="75" t="str">
        <f>IF(Tabla1[[#This Row],[Área de superficie lateral cilindro (cm2)]]="","",E253*0.05)</f>
        <v/>
      </c>
      <c r="G253" s="23"/>
      <c r="H253" s="14"/>
    </row>
    <row r="254" spans="2:8" x14ac:dyDescent="0.25">
      <c r="B254" s="3">
        <v>244</v>
      </c>
      <c r="C254" s="12"/>
      <c r="D254" s="3"/>
      <c r="E254" s="74" t="str">
        <f>IF(Tabla1[[#This Row],[Diametro menor (cm) ]]="","",(2*3.1416*(C254/2)*D254))</f>
        <v/>
      </c>
      <c r="F254" s="75" t="str">
        <f>IF(Tabla1[[#This Row],[Área de superficie lateral cilindro (cm2)]]="","",E254*0.05)</f>
        <v/>
      </c>
      <c r="G254" s="23"/>
      <c r="H254" s="14"/>
    </row>
    <row r="255" spans="2:8" x14ac:dyDescent="0.25">
      <c r="B255" s="3">
        <v>245</v>
      </c>
      <c r="C255" s="12"/>
      <c r="D255" s="3"/>
      <c r="E255" s="74" t="str">
        <f>IF(Tabla1[[#This Row],[Diametro menor (cm) ]]="","",(2*3.1416*(C255/2)*D255))</f>
        <v/>
      </c>
      <c r="F255" s="75" t="str">
        <f>IF(Tabla1[[#This Row],[Área de superficie lateral cilindro (cm2)]]="","",E255*0.05)</f>
        <v/>
      </c>
      <c r="G255" s="23"/>
      <c r="H255" s="14"/>
    </row>
    <row r="256" spans="2:8" x14ac:dyDescent="0.25">
      <c r="B256" s="3">
        <v>246</v>
      </c>
      <c r="C256" s="12"/>
      <c r="D256" s="3"/>
      <c r="E256" s="74" t="str">
        <f>IF(Tabla1[[#This Row],[Diametro menor (cm) ]]="","",(2*3.1416*(C256/2)*D256))</f>
        <v/>
      </c>
      <c r="F256" s="75" t="str">
        <f>IF(Tabla1[[#This Row],[Área de superficie lateral cilindro (cm2)]]="","",E256*0.05)</f>
        <v/>
      </c>
      <c r="G256" s="23"/>
      <c r="H256" s="14"/>
    </row>
    <row r="257" spans="2:8" x14ac:dyDescent="0.25">
      <c r="B257" s="3">
        <v>247</v>
      </c>
      <c r="C257" s="12"/>
      <c r="D257" s="3"/>
      <c r="E257" s="74" t="str">
        <f>IF(Tabla1[[#This Row],[Diametro menor (cm) ]]="","",(2*3.1416*(C257/2)*D257))</f>
        <v/>
      </c>
      <c r="F257" s="75" t="str">
        <f>IF(Tabla1[[#This Row],[Área de superficie lateral cilindro (cm2)]]="","",E257*0.05)</f>
        <v/>
      </c>
      <c r="G257" s="23"/>
      <c r="H257" s="14"/>
    </row>
    <row r="258" spans="2:8" x14ac:dyDescent="0.25">
      <c r="B258" s="3">
        <v>248</v>
      </c>
      <c r="C258" s="12"/>
      <c r="D258" s="3"/>
      <c r="E258" s="74" t="str">
        <f>IF(Tabla1[[#This Row],[Diametro menor (cm) ]]="","",(2*3.1416*(C258/2)*D258))</f>
        <v/>
      </c>
      <c r="F258" s="75" t="str">
        <f>IF(Tabla1[[#This Row],[Área de superficie lateral cilindro (cm2)]]="","",E258*0.05)</f>
        <v/>
      </c>
      <c r="G258" s="23"/>
      <c r="H258" s="14"/>
    </row>
    <row r="259" spans="2:8" x14ac:dyDescent="0.25">
      <c r="B259" s="3">
        <v>249</v>
      </c>
      <c r="C259" s="12"/>
      <c r="D259" s="3"/>
      <c r="E259" s="74" t="str">
        <f>IF(Tabla1[[#This Row],[Diametro menor (cm) ]]="","",(2*3.1416*(C259/2)*D259))</f>
        <v/>
      </c>
      <c r="F259" s="75" t="str">
        <f>IF(Tabla1[[#This Row],[Área de superficie lateral cilindro (cm2)]]="","",E259*0.05)</f>
        <v/>
      </c>
      <c r="G259" s="23"/>
      <c r="H259" s="14"/>
    </row>
    <row r="260" spans="2:8" x14ac:dyDescent="0.25">
      <c r="B260" s="3">
        <v>250</v>
      </c>
      <c r="C260" s="12"/>
      <c r="D260" s="3"/>
      <c r="E260" s="74" t="str">
        <f>IF(Tabla1[[#This Row],[Diametro menor (cm) ]]="","",(2*3.1416*(C260/2)*D260))</f>
        <v/>
      </c>
      <c r="F260" s="75" t="str">
        <f>IF(Tabla1[[#This Row],[Área de superficie lateral cilindro (cm2)]]="","",E260*0.05)</f>
        <v/>
      </c>
      <c r="G260" s="23"/>
      <c r="H260" s="14"/>
    </row>
    <row r="261" spans="2:8" x14ac:dyDescent="0.25">
      <c r="B261" s="3">
        <v>251</v>
      </c>
      <c r="C261" s="12"/>
      <c r="D261" s="3"/>
      <c r="E261" s="74" t="str">
        <f>IF(Tabla1[[#This Row],[Diametro menor (cm) ]]="","",(2*3.1416*(C261/2)*D261))</f>
        <v/>
      </c>
      <c r="F261" s="75" t="str">
        <f>IF(Tabla1[[#This Row],[Área de superficie lateral cilindro (cm2)]]="","",E261*0.05)</f>
        <v/>
      </c>
      <c r="G261" s="23"/>
      <c r="H261" s="14"/>
    </row>
    <row r="262" spans="2:8" x14ac:dyDescent="0.25">
      <c r="B262" s="3">
        <v>252</v>
      </c>
      <c r="C262" s="12"/>
      <c r="D262" s="3"/>
      <c r="E262" s="74" t="str">
        <f>IF(Tabla1[[#This Row],[Diametro menor (cm) ]]="","",(2*3.1416*(C262/2)*D262))</f>
        <v/>
      </c>
      <c r="F262" s="75" t="str">
        <f>IF(Tabla1[[#This Row],[Área de superficie lateral cilindro (cm2)]]="","",E262*0.05)</f>
        <v/>
      </c>
      <c r="G262" s="23"/>
      <c r="H262" s="14"/>
    </row>
    <row r="263" spans="2:8" x14ac:dyDescent="0.25">
      <c r="B263" s="3">
        <v>253</v>
      </c>
      <c r="C263" s="12"/>
      <c r="D263" s="3"/>
      <c r="E263" s="74" t="str">
        <f>IF(Tabla1[[#This Row],[Diametro menor (cm) ]]="","",(2*3.1416*(C263/2)*D263))</f>
        <v/>
      </c>
      <c r="F263" s="75" t="str">
        <f>IF(Tabla1[[#This Row],[Área de superficie lateral cilindro (cm2)]]="","",E263*0.05)</f>
        <v/>
      </c>
      <c r="G263" s="23"/>
      <c r="H263" s="14"/>
    </row>
    <row r="264" spans="2:8" x14ac:dyDescent="0.25">
      <c r="B264" s="3">
        <v>254</v>
      </c>
      <c r="C264" s="12"/>
      <c r="D264" s="3"/>
      <c r="E264" s="74" t="str">
        <f>IF(Tabla1[[#This Row],[Diametro menor (cm) ]]="","",(2*3.1416*(C264/2)*D264))</f>
        <v/>
      </c>
      <c r="F264" s="75" t="str">
        <f>IF(Tabla1[[#This Row],[Área de superficie lateral cilindro (cm2)]]="","",E264*0.05)</f>
        <v/>
      </c>
      <c r="G264" s="23"/>
      <c r="H264" s="14"/>
    </row>
    <row r="265" spans="2:8" x14ac:dyDescent="0.25">
      <c r="B265" s="3">
        <v>255</v>
      </c>
      <c r="C265" s="12"/>
      <c r="D265" s="3"/>
      <c r="E265" s="74" t="str">
        <f>IF(Tabla1[[#This Row],[Diametro menor (cm) ]]="","",(2*3.1416*(C265/2)*D265))</f>
        <v/>
      </c>
      <c r="F265" s="75" t="str">
        <f>IF(Tabla1[[#This Row],[Área de superficie lateral cilindro (cm2)]]="","",E265*0.05)</f>
        <v/>
      </c>
      <c r="G265" s="23"/>
      <c r="H265" s="14"/>
    </row>
    <row r="266" spans="2:8" x14ac:dyDescent="0.25">
      <c r="B266" s="3">
        <v>256</v>
      </c>
      <c r="C266" s="12"/>
      <c r="D266" s="3"/>
      <c r="E266" s="74" t="str">
        <f>IF(Tabla1[[#This Row],[Diametro menor (cm) ]]="","",(2*3.1416*(C266/2)*D266))</f>
        <v/>
      </c>
      <c r="F266" s="75" t="str">
        <f>IF(Tabla1[[#This Row],[Área de superficie lateral cilindro (cm2)]]="","",E266*0.05)</f>
        <v/>
      </c>
      <c r="G266" s="23"/>
      <c r="H266" s="14"/>
    </row>
    <row r="267" spans="2:8" x14ac:dyDescent="0.25">
      <c r="B267" s="3">
        <v>257</v>
      </c>
      <c r="C267" s="12"/>
      <c r="D267" s="3"/>
      <c r="E267" s="74" t="str">
        <f>IF(Tabla1[[#This Row],[Diametro menor (cm) ]]="","",(2*3.1416*(C267/2)*D267))</f>
        <v/>
      </c>
      <c r="F267" s="75" t="str">
        <f>IF(Tabla1[[#This Row],[Área de superficie lateral cilindro (cm2)]]="","",E267*0.05)</f>
        <v/>
      </c>
      <c r="G267" s="23"/>
      <c r="H267" s="14"/>
    </row>
    <row r="268" spans="2:8" x14ac:dyDescent="0.25">
      <c r="B268" s="3">
        <v>258</v>
      </c>
      <c r="C268" s="12"/>
      <c r="D268" s="3"/>
      <c r="E268" s="74" t="str">
        <f>IF(Tabla1[[#This Row],[Diametro menor (cm) ]]="","",(2*3.1416*(C268/2)*D268))</f>
        <v/>
      </c>
      <c r="F268" s="75" t="str">
        <f>IF(Tabla1[[#This Row],[Área de superficie lateral cilindro (cm2)]]="","",E268*0.05)</f>
        <v/>
      </c>
      <c r="G268" s="23"/>
      <c r="H268" s="14"/>
    </row>
    <row r="269" spans="2:8" x14ac:dyDescent="0.25">
      <c r="B269" s="3">
        <v>259</v>
      </c>
      <c r="C269" s="12"/>
      <c r="D269" s="3"/>
      <c r="E269" s="74" t="str">
        <f>IF(Tabla1[[#This Row],[Diametro menor (cm) ]]="","",(2*3.1416*(C269/2)*D269))</f>
        <v/>
      </c>
      <c r="F269" s="75" t="str">
        <f>IF(Tabla1[[#This Row],[Área de superficie lateral cilindro (cm2)]]="","",E269*0.05)</f>
        <v/>
      </c>
      <c r="G269" s="23"/>
      <c r="H269" s="14"/>
    </row>
    <row r="270" spans="2:8" x14ac:dyDescent="0.25">
      <c r="B270" s="3">
        <v>260</v>
      </c>
      <c r="C270" s="12"/>
      <c r="D270" s="3"/>
      <c r="E270" s="74" t="str">
        <f>IF(Tabla1[[#This Row],[Diametro menor (cm) ]]="","",(2*3.1416*(C270/2)*D270))</f>
        <v/>
      </c>
      <c r="F270" s="75" t="str">
        <f>IF(Tabla1[[#This Row],[Área de superficie lateral cilindro (cm2)]]="","",E270*0.05)</f>
        <v/>
      </c>
      <c r="G270" s="23"/>
      <c r="H270" s="14"/>
    </row>
    <row r="271" spans="2:8" x14ac:dyDescent="0.25">
      <c r="B271" s="3">
        <v>261</v>
      </c>
      <c r="C271" s="12"/>
      <c r="D271" s="3"/>
      <c r="E271" s="74" t="str">
        <f>IF(Tabla1[[#This Row],[Diametro menor (cm) ]]="","",(2*3.1416*(C271/2)*D271))</f>
        <v/>
      </c>
      <c r="F271" s="75" t="str">
        <f>IF(Tabla1[[#This Row],[Área de superficie lateral cilindro (cm2)]]="","",E271*0.05)</f>
        <v/>
      </c>
      <c r="G271" s="23"/>
      <c r="H271" s="14"/>
    </row>
    <row r="272" spans="2:8" x14ac:dyDescent="0.25">
      <c r="B272" s="3">
        <v>262</v>
      </c>
      <c r="C272" s="12"/>
      <c r="D272" s="3"/>
      <c r="E272" s="74" t="str">
        <f>IF(Tabla1[[#This Row],[Diametro menor (cm) ]]="","",(2*3.1416*(C272/2)*D272))</f>
        <v/>
      </c>
      <c r="F272" s="75" t="str">
        <f>IF(Tabla1[[#This Row],[Área de superficie lateral cilindro (cm2)]]="","",E272*0.05)</f>
        <v/>
      </c>
      <c r="G272" s="23"/>
      <c r="H272" s="14"/>
    </row>
    <row r="273" spans="2:8" x14ac:dyDescent="0.25">
      <c r="B273" s="3">
        <v>263</v>
      </c>
      <c r="C273" s="12"/>
      <c r="D273" s="3"/>
      <c r="E273" s="74" t="str">
        <f>IF(Tabla1[[#This Row],[Diametro menor (cm) ]]="","",(2*3.1416*(C273/2)*D273))</f>
        <v/>
      </c>
      <c r="F273" s="75" t="str">
        <f>IF(Tabla1[[#This Row],[Área de superficie lateral cilindro (cm2)]]="","",E273*0.05)</f>
        <v/>
      </c>
      <c r="G273" s="23"/>
      <c r="H273" s="14"/>
    </row>
    <row r="274" spans="2:8" x14ac:dyDescent="0.25">
      <c r="B274" s="3">
        <v>264</v>
      </c>
      <c r="C274" s="12"/>
      <c r="D274" s="3"/>
      <c r="E274" s="74" t="str">
        <f>IF(Tabla1[[#This Row],[Diametro menor (cm) ]]="","",(2*3.1416*(C274/2)*D274))</f>
        <v/>
      </c>
      <c r="F274" s="75" t="str">
        <f>IF(Tabla1[[#This Row],[Área de superficie lateral cilindro (cm2)]]="","",E274*0.05)</f>
        <v/>
      </c>
      <c r="G274" s="23"/>
      <c r="H274" s="14"/>
    </row>
    <row r="275" spans="2:8" x14ac:dyDescent="0.25">
      <c r="B275" s="3">
        <v>265</v>
      </c>
      <c r="C275" s="12"/>
      <c r="D275" s="3"/>
      <c r="E275" s="74" t="str">
        <f>IF(Tabla1[[#This Row],[Diametro menor (cm) ]]="","",(2*3.1416*(C275/2)*D275))</f>
        <v/>
      </c>
      <c r="F275" s="75" t="str">
        <f>IF(Tabla1[[#This Row],[Área de superficie lateral cilindro (cm2)]]="","",E275*0.05)</f>
        <v/>
      </c>
      <c r="G275" s="23"/>
      <c r="H275" s="14"/>
    </row>
    <row r="276" spans="2:8" x14ac:dyDescent="0.25">
      <c r="B276" s="3">
        <v>266</v>
      </c>
      <c r="C276" s="12"/>
      <c r="D276" s="3"/>
      <c r="E276" s="74" t="str">
        <f>IF(Tabla1[[#This Row],[Diametro menor (cm) ]]="","",(2*3.1416*(C276/2)*D276))</f>
        <v/>
      </c>
      <c r="F276" s="75" t="str">
        <f>IF(Tabla1[[#This Row],[Área de superficie lateral cilindro (cm2)]]="","",E276*0.05)</f>
        <v/>
      </c>
      <c r="G276" s="23"/>
      <c r="H276" s="14"/>
    </row>
    <row r="277" spans="2:8" x14ac:dyDescent="0.25">
      <c r="B277" s="3">
        <v>267</v>
      </c>
      <c r="C277" s="12"/>
      <c r="D277" s="3"/>
      <c r="E277" s="74" t="str">
        <f>IF(Tabla1[[#This Row],[Diametro menor (cm) ]]="","",(2*3.1416*(C277/2)*D277))</f>
        <v/>
      </c>
      <c r="F277" s="75" t="str">
        <f>IF(Tabla1[[#This Row],[Área de superficie lateral cilindro (cm2)]]="","",E277*0.05)</f>
        <v/>
      </c>
      <c r="G277" s="23"/>
      <c r="H277" s="14"/>
    </row>
    <row r="278" spans="2:8" x14ac:dyDescent="0.25">
      <c r="B278" s="3">
        <v>268</v>
      </c>
      <c r="C278" s="12"/>
      <c r="D278" s="3"/>
      <c r="E278" s="74" t="str">
        <f>IF(Tabla1[[#This Row],[Diametro menor (cm) ]]="","",(2*3.1416*(C278/2)*D278))</f>
        <v/>
      </c>
      <c r="F278" s="75" t="str">
        <f>IF(Tabla1[[#This Row],[Área de superficie lateral cilindro (cm2)]]="","",E278*0.05)</f>
        <v/>
      </c>
      <c r="G278" s="23"/>
      <c r="H278" s="14"/>
    </row>
    <row r="279" spans="2:8" x14ac:dyDescent="0.25">
      <c r="B279" s="3">
        <v>269</v>
      </c>
      <c r="C279" s="12"/>
      <c r="D279" s="3"/>
      <c r="E279" s="74" t="str">
        <f>IF(Tabla1[[#This Row],[Diametro menor (cm) ]]="","",(2*3.1416*(C279/2)*D279))</f>
        <v/>
      </c>
      <c r="F279" s="75" t="str">
        <f>IF(Tabla1[[#This Row],[Área de superficie lateral cilindro (cm2)]]="","",E279*0.05)</f>
        <v/>
      </c>
      <c r="G279" s="23"/>
      <c r="H279" s="14"/>
    </row>
    <row r="280" spans="2:8" x14ac:dyDescent="0.25">
      <c r="B280" s="3">
        <v>270</v>
      </c>
      <c r="C280" s="12"/>
      <c r="D280" s="3"/>
      <c r="E280" s="74" t="str">
        <f>IF(Tabla1[[#This Row],[Diametro menor (cm) ]]="","",(2*3.1416*(C280/2)*D280))</f>
        <v/>
      </c>
      <c r="F280" s="75" t="str">
        <f>IF(Tabla1[[#This Row],[Área de superficie lateral cilindro (cm2)]]="","",E280*0.05)</f>
        <v/>
      </c>
      <c r="G280" s="23"/>
      <c r="H280" s="14"/>
    </row>
    <row r="281" spans="2:8" x14ac:dyDescent="0.25">
      <c r="B281" s="3">
        <v>271</v>
      </c>
      <c r="C281" s="12"/>
      <c r="D281" s="3"/>
      <c r="E281" s="74" t="str">
        <f>IF(Tabla1[[#This Row],[Diametro menor (cm) ]]="","",(2*3.1416*(C281/2)*D281))</f>
        <v/>
      </c>
      <c r="F281" s="75" t="str">
        <f>IF(Tabla1[[#This Row],[Área de superficie lateral cilindro (cm2)]]="","",E281*0.05)</f>
        <v/>
      </c>
      <c r="G281" s="23"/>
      <c r="H281" s="14"/>
    </row>
    <row r="282" spans="2:8" x14ac:dyDescent="0.25">
      <c r="B282" s="3">
        <v>272</v>
      </c>
      <c r="C282" s="12"/>
      <c r="D282" s="3"/>
      <c r="E282" s="74" t="str">
        <f>IF(Tabla1[[#This Row],[Diametro menor (cm) ]]="","",(2*3.1416*(C282/2)*D282))</f>
        <v/>
      </c>
      <c r="F282" s="75" t="str">
        <f>IF(Tabla1[[#This Row],[Área de superficie lateral cilindro (cm2)]]="","",E282*0.05)</f>
        <v/>
      </c>
      <c r="G282" s="23"/>
      <c r="H282" s="14"/>
    </row>
    <row r="283" spans="2:8" x14ac:dyDescent="0.25">
      <c r="B283" s="3">
        <v>273</v>
      </c>
      <c r="C283" s="12"/>
      <c r="D283" s="3"/>
      <c r="E283" s="74" t="str">
        <f>IF(Tabla1[[#This Row],[Diametro menor (cm) ]]="","",(2*3.1416*(C283/2)*D283))</f>
        <v/>
      </c>
      <c r="F283" s="75" t="str">
        <f>IF(Tabla1[[#This Row],[Área de superficie lateral cilindro (cm2)]]="","",E283*0.05)</f>
        <v/>
      </c>
      <c r="G283" s="23"/>
      <c r="H283" s="14"/>
    </row>
    <row r="284" spans="2:8" x14ac:dyDescent="0.25">
      <c r="B284" s="3">
        <v>274</v>
      </c>
      <c r="C284" s="12"/>
      <c r="D284" s="3"/>
      <c r="E284" s="74" t="str">
        <f>IF(Tabla1[[#This Row],[Diametro menor (cm) ]]="","",(2*3.1416*(C284/2)*D284))</f>
        <v/>
      </c>
      <c r="F284" s="75" t="str">
        <f>IF(Tabla1[[#This Row],[Área de superficie lateral cilindro (cm2)]]="","",E284*0.05)</f>
        <v/>
      </c>
      <c r="G284" s="23"/>
      <c r="H284" s="14"/>
    </row>
    <row r="285" spans="2:8" x14ac:dyDescent="0.25">
      <c r="B285" s="3">
        <v>275</v>
      </c>
      <c r="C285" s="12"/>
      <c r="D285" s="3"/>
      <c r="E285" s="74" t="str">
        <f>IF(Tabla1[[#This Row],[Diametro menor (cm) ]]="","",(2*3.1416*(C285/2)*D285))</f>
        <v/>
      </c>
      <c r="F285" s="75" t="str">
        <f>IF(Tabla1[[#This Row],[Área de superficie lateral cilindro (cm2)]]="","",E285*0.05)</f>
        <v/>
      </c>
      <c r="G285" s="23"/>
      <c r="H285" s="14"/>
    </row>
    <row r="286" spans="2:8" x14ac:dyDescent="0.25">
      <c r="B286" s="3">
        <v>276</v>
      </c>
      <c r="C286" s="12"/>
      <c r="D286" s="3"/>
      <c r="E286" s="74" t="str">
        <f>IF(Tabla1[[#This Row],[Diametro menor (cm) ]]="","",(2*3.1416*(C286/2)*D286))</f>
        <v/>
      </c>
      <c r="F286" s="75" t="str">
        <f>IF(Tabla1[[#This Row],[Área de superficie lateral cilindro (cm2)]]="","",E286*0.05)</f>
        <v/>
      </c>
      <c r="G286" s="23"/>
      <c r="H286" s="14"/>
    </row>
    <row r="287" spans="2:8" x14ac:dyDescent="0.25">
      <c r="B287" s="3">
        <v>277</v>
      </c>
      <c r="C287" s="12"/>
      <c r="D287" s="3"/>
      <c r="E287" s="74" t="str">
        <f>IF(Tabla1[[#This Row],[Diametro menor (cm) ]]="","",(2*3.1416*(C287/2)*D287))</f>
        <v/>
      </c>
      <c r="F287" s="75" t="str">
        <f>IF(Tabla1[[#This Row],[Área de superficie lateral cilindro (cm2)]]="","",E287*0.05)</f>
        <v/>
      </c>
      <c r="G287" s="23"/>
      <c r="H287" s="14"/>
    </row>
    <row r="288" spans="2:8" x14ac:dyDescent="0.25">
      <c r="B288" s="3">
        <v>278</v>
      </c>
      <c r="C288" s="12"/>
      <c r="D288" s="3"/>
      <c r="E288" s="74" t="str">
        <f>IF(Tabla1[[#This Row],[Diametro menor (cm) ]]="","",(2*3.1416*(C288/2)*D288))</f>
        <v/>
      </c>
      <c r="F288" s="75" t="str">
        <f>IF(Tabla1[[#This Row],[Área de superficie lateral cilindro (cm2)]]="","",E288*0.05)</f>
        <v/>
      </c>
      <c r="G288" s="23"/>
      <c r="H288" s="14"/>
    </row>
    <row r="289" spans="2:8" x14ac:dyDescent="0.25">
      <c r="B289" s="3">
        <v>279</v>
      </c>
      <c r="C289" s="12"/>
      <c r="D289" s="3"/>
      <c r="E289" s="74" t="str">
        <f>IF(Tabla1[[#This Row],[Diametro menor (cm) ]]="","",(2*3.1416*(C289/2)*D289))</f>
        <v/>
      </c>
      <c r="F289" s="75" t="str">
        <f>IF(Tabla1[[#This Row],[Área de superficie lateral cilindro (cm2)]]="","",E289*0.05)</f>
        <v/>
      </c>
      <c r="G289" s="23"/>
      <c r="H289" s="14"/>
    </row>
    <row r="290" spans="2:8" x14ac:dyDescent="0.25">
      <c r="B290" s="3">
        <v>280</v>
      </c>
      <c r="C290" s="12"/>
      <c r="D290" s="3"/>
      <c r="E290" s="74" t="str">
        <f>IF(Tabla1[[#This Row],[Diametro menor (cm) ]]="","",(2*3.1416*(C290/2)*D290))</f>
        <v/>
      </c>
      <c r="F290" s="75" t="str">
        <f>IF(Tabla1[[#This Row],[Área de superficie lateral cilindro (cm2)]]="","",E290*0.05)</f>
        <v/>
      </c>
      <c r="G290" s="23"/>
      <c r="H290" s="14"/>
    </row>
    <row r="291" spans="2:8" x14ac:dyDescent="0.25">
      <c r="B291" s="3">
        <v>281</v>
      </c>
      <c r="C291" s="12"/>
      <c r="D291" s="3"/>
      <c r="E291" s="74" t="str">
        <f>IF(Tabla1[[#This Row],[Diametro menor (cm) ]]="","",(2*3.1416*(C291/2)*D291))</f>
        <v/>
      </c>
      <c r="F291" s="75" t="str">
        <f>IF(Tabla1[[#This Row],[Área de superficie lateral cilindro (cm2)]]="","",E291*0.05)</f>
        <v/>
      </c>
      <c r="G291" s="23"/>
      <c r="H291" s="14"/>
    </row>
    <row r="292" spans="2:8" x14ac:dyDescent="0.25">
      <c r="B292" s="3">
        <v>282</v>
      </c>
      <c r="C292" s="12"/>
      <c r="D292" s="3"/>
      <c r="E292" s="74" t="str">
        <f>IF(Tabla1[[#This Row],[Diametro menor (cm) ]]="","",(2*3.1416*(C292/2)*D292))</f>
        <v/>
      </c>
      <c r="F292" s="75" t="str">
        <f>IF(Tabla1[[#This Row],[Área de superficie lateral cilindro (cm2)]]="","",E292*0.05)</f>
        <v/>
      </c>
      <c r="G292" s="23"/>
      <c r="H292" s="14"/>
    </row>
    <row r="293" spans="2:8" x14ac:dyDescent="0.25">
      <c r="B293" s="3">
        <v>283</v>
      </c>
      <c r="C293" s="12"/>
      <c r="D293" s="3"/>
      <c r="E293" s="74" t="str">
        <f>IF(Tabla1[[#This Row],[Diametro menor (cm) ]]="","",(2*3.1416*(C293/2)*D293))</f>
        <v/>
      </c>
      <c r="F293" s="75" t="str">
        <f>IF(Tabla1[[#This Row],[Área de superficie lateral cilindro (cm2)]]="","",E293*0.05)</f>
        <v/>
      </c>
      <c r="G293" s="23"/>
      <c r="H293" s="14"/>
    </row>
    <row r="294" spans="2:8" x14ac:dyDescent="0.25">
      <c r="B294" s="3">
        <v>284</v>
      </c>
      <c r="C294" s="12"/>
      <c r="D294" s="3"/>
      <c r="E294" s="74" t="str">
        <f>IF(Tabla1[[#This Row],[Diametro menor (cm) ]]="","",(2*3.1416*(C294/2)*D294))</f>
        <v/>
      </c>
      <c r="F294" s="75" t="str">
        <f>IF(Tabla1[[#This Row],[Área de superficie lateral cilindro (cm2)]]="","",E294*0.05)</f>
        <v/>
      </c>
      <c r="G294" s="23"/>
      <c r="H294" s="14"/>
    </row>
    <row r="295" spans="2:8" x14ac:dyDescent="0.25">
      <c r="B295" s="3">
        <v>285</v>
      </c>
      <c r="C295" s="12"/>
      <c r="D295" s="3"/>
      <c r="E295" s="74" t="str">
        <f>IF(Tabla1[[#This Row],[Diametro menor (cm) ]]="","",(2*3.1416*(C295/2)*D295))</f>
        <v/>
      </c>
      <c r="F295" s="75" t="str">
        <f>IF(Tabla1[[#This Row],[Área de superficie lateral cilindro (cm2)]]="","",E295*0.05)</f>
        <v/>
      </c>
      <c r="G295" s="23"/>
      <c r="H295" s="14"/>
    </row>
    <row r="296" spans="2:8" x14ac:dyDescent="0.25">
      <c r="B296" s="3">
        <v>286</v>
      </c>
      <c r="C296" s="12"/>
      <c r="D296" s="3"/>
      <c r="E296" s="74" t="str">
        <f>IF(Tabla1[[#This Row],[Diametro menor (cm) ]]="","",(2*3.1416*(C296/2)*D296))</f>
        <v/>
      </c>
      <c r="F296" s="75" t="str">
        <f>IF(Tabla1[[#This Row],[Área de superficie lateral cilindro (cm2)]]="","",E296*0.05)</f>
        <v/>
      </c>
      <c r="G296" s="23"/>
      <c r="H296" s="14"/>
    </row>
    <row r="297" spans="2:8" x14ac:dyDescent="0.25">
      <c r="B297" s="3">
        <v>287</v>
      </c>
      <c r="C297" s="12"/>
      <c r="D297" s="3"/>
      <c r="E297" s="74" t="str">
        <f>IF(Tabla1[[#This Row],[Diametro menor (cm) ]]="","",(2*3.1416*(C297/2)*D297))</f>
        <v/>
      </c>
      <c r="F297" s="75" t="str">
        <f>IF(Tabla1[[#This Row],[Área de superficie lateral cilindro (cm2)]]="","",E297*0.05)</f>
        <v/>
      </c>
      <c r="G297" s="23"/>
      <c r="H297" s="14"/>
    </row>
    <row r="298" spans="2:8" x14ac:dyDescent="0.25">
      <c r="B298" s="3">
        <v>288</v>
      </c>
      <c r="C298" s="12"/>
      <c r="D298" s="3"/>
      <c r="E298" s="74" t="str">
        <f>IF(Tabla1[[#This Row],[Diametro menor (cm) ]]="","",(2*3.1416*(C298/2)*D298))</f>
        <v/>
      </c>
      <c r="F298" s="75" t="str">
        <f>IF(Tabla1[[#This Row],[Área de superficie lateral cilindro (cm2)]]="","",E298*0.05)</f>
        <v/>
      </c>
      <c r="G298" s="23"/>
      <c r="H298" s="14"/>
    </row>
    <row r="299" spans="2:8" x14ac:dyDescent="0.25">
      <c r="B299" s="3">
        <v>289</v>
      </c>
      <c r="C299" s="12"/>
      <c r="D299" s="3"/>
      <c r="E299" s="74" t="str">
        <f>IF(Tabla1[[#This Row],[Diametro menor (cm) ]]="","",(2*3.1416*(C299/2)*D299))</f>
        <v/>
      </c>
      <c r="F299" s="75" t="str">
        <f>IF(Tabla1[[#This Row],[Área de superficie lateral cilindro (cm2)]]="","",E299*0.05)</f>
        <v/>
      </c>
      <c r="G299" s="23"/>
      <c r="H299" s="14"/>
    </row>
    <row r="300" spans="2:8" x14ac:dyDescent="0.25">
      <c r="B300" s="3">
        <v>290</v>
      </c>
      <c r="C300" s="12"/>
      <c r="D300" s="3"/>
      <c r="E300" s="74" t="str">
        <f>IF(Tabla1[[#This Row],[Diametro menor (cm) ]]="","",(2*3.1416*(C300/2)*D300))</f>
        <v/>
      </c>
      <c r="F300" s="75" t="str">
        <f>IF(Tabla1[[#This Row],[Área de superficie lateral cilindro (cm2)]]="","",E300*0.05)</f>
        <v/>
      </c>
      <c r="G300" s="23"/>
      <c r="H300" s="14"/>
    </row>
    <row r="301" spans="2:8" x14ac:dyDescent="0.25">
      <c r="B301" s="3">
        <v>291</v>
      </c>
      <c r="C301" s="12"/>
      <c r="D301" s="3"/>
      <c r="E301" s="74" t="str">
        <f>IF(Tabla1[[#This Row],[Diametro menor (cm) ]]="","",(2*3.1416*(C301/2)*D301))</f>
        <v/>
      </c>
      <c r="F301" s="75" t="str">
        <f>IF(Tabla1[[#This Row],[Área de superficie lateral cilindro (cm2)]]="","",E301*0.05)</f>
        <v/>
      </c>
      <c r="G301" s="23"/>
      <c r="H301" s="14"/>
    </row>
    <row r="302" spans="2:8" x14ac:dyDescent="0.25">
      <c r="B302" s="3">
        <v>292</v>
      </c>
      <c r="C302" s="12"/>
      <c r="D302" s="3"/>
      <c r="E302" s="74" t="str">
        <f>IF(Tabla1[[#This Row],[Diametro menor (cm) ]]="","",(2*3.1416*(C302/2)*D302))</f>
        <v/>
      </c>
      <c r="F302" s="75" t="str">
        <f>IF(Tabla1[[#This Row],[Área de superficie lateral cilindro (cm2)]]="","",E302*0.05)</f>
        <v/>
      </c>
      <c r="G302" s="23"/>
      <c r="H302" s="14"/>
    </row>
    <row r="303" spans="2:8" x14ac:dyDescent="0.25">
      <c r="B303" s="3">
        <v>293</v>
      </c>
      <c r="C303" s="12"/>
      <c r="D303" s="3"/>
      <c r="E303" s="74" t="str">
        <f>IF(Tabla1[[#This Row],[Diametro menor (cm) ]]="","",(2*3.1416*(C303/2)*D303))</f>
        <v/>
      </c>
      <c r="F303" s="75" t="str">
        <f>IF(Tabla1[[#This Row],[Área de superficie lateral cilindro (cm2)]]="","",E303*0.05)</f>
        <v/>
      </c>
      <c r="G303" s="23"/>
      <c r="H303" s="14"/>
    </row>
    <row r="304" spans="2:8" x14ac:dyDescent="0.25">
      <c r="B304" s="3">
        <v>294</v>
      </c>
      <c r="C304" s="12"/>
      <c r="D304" s="3"/>
      <c r="E304" s="74" t="str">
        <f>IF(Tabla1[[#This Row],[Diametro menor (cm) ]]="","",(2*3.1416*(C304/2)*D304))</f>
        <v/>
      </c>
      <c r="F304" s="75" t="str">
        <f>IF(Tabla1[[#This Row],[Área de superficie lateral cilindro (cm2)]]="","",E304*0.05)</f>
        <v/>
      </c>
      <c r="G304" s="23"/>
      <c r="H304" s="14"/>
    </row>
    <row r="305" spans="2:8" x14ac:dyDescent="0.25">
      <c r="B305" s="3">
        <v>295</v>
      </c>
      <c r="C305" s="12"/>
      <c r="D305" s="3"/>
      <c r="E305" s="74" t="str">
        <f>IF(Tabla1[[#This Row],[Diametro menor (cm) ]]="","",(2*3.1416*(C305/2)*D305))</f>
        <v/>
      </c>
      <c r="F305" s="75" t="str">
        <f>IF(Tabla1[[#This Row],[Área de superficie lateral cilindro (cm2)]]="","",E305*0.05)</f>
        <v/>
      </c>
      <c r="G305" s="23"/>
      <c r="H305" s="14"/>
    </row>
    <row r="306" spans="2:8" x14ac:dyDescent="0.25">
      <c r="B306" s="3">
        <v>296</v>
      </c>
      <c r="C306" s="12"/>
      <c r="D306" s="3"/>
      <c r="E306" s="74" t="str">
        <f>IF(Tabla1[[#This Row],[Diametro menor (cm) ]]="","",(2*3.1416*(C306/2)*D306))</f>
        <v/>
      </c>
      <c r="F306" s="75" t="str">
        <f>IF(Tabla1[[#This Row],[Área de superficie lateral cilindro (cm2)]]="","",E306*0.05)</f>
        <v/>
      </c>
      <c r="G306" s="23"/>
      <c r="H306" s="14"/>
    </row>
    <row r="307" spans="2:8" x14ac:dyDescent="0.25">
      <c r="B307" s="3">
        <v>297</v>
      </c>
      <c r="C307" s="12"/>
      <c r="D307" s="3"/>
      <c r="E307" s="74" t="str">
        <f>IF(Tabla1[[#This Row],[Diametro menor (cm) ]]="","",(2*3.1416*(C307/2)*D307))</f>
        <v/>
      </c>
      <c r="F307" s="75" t="str">
        <f>IF(Tabla1[[#This Row],[Área de superficie lateral cilindro (cm2)]]="","",E307*0.05)</f>
        <v/>
      </c>
      <c r="G307" s="23"/>
      <c r="H307" s="14"/>
    </row>
    <row r="308" spans="2:8" x14ac:dyDescent="0.25">
      <c r="B308" s="3">
        <v>298</v>
      </c>
      <c r="C308" s="12"/>
      <c r="D308" s="3"/>
      <c r="E308" s="74" t="str">
        <f>IF(Tabla1[[#This Row],[Diametro menor (cm) ]]="","",(2*3.1416*(C308/2)*D308))</f>
        <v/>
      </c>
      <c r="F308" s="75" t="str">
        <f>IF(Tabla1[[#This Row],[Área de superficie lateral cilindro (cm2)]]="","",E308*0.05)</f>
        <v/>
      </c>
      <c r="G308" s="23"/>
      <c r="H308" s="14"/>
    </row>
    <row r="309" spans="2:8" x14ac:dyDescent="0.25">
      <c r="B309" s="3">
        <v>299</v>
      </c>
      <c r="C309" s="12"/>
      <c r="D309" s="3"/>
      <c r="E309" s="74" t="str">
        <f>IF(Tabla1[[#This Row],[Diametro menor (cm) ]]="","",(2*3.1416*(C309/2)*D309))</f>
        <v/>
      </c>
      <c r="F309" s="75" t="str">
        <f>IF(Tabla1[[#This Row],[Área de superficie lateral cilindro (cm2)]]="","",E309*0.05)</f>
        <v/>
      </c>
      <c r="G309" s="23"/>
      <c r="H309" s="14"/>
    </row>
    <row r="310" spans="2:8" x14ac:dyDescent="0.25">
      <c r="B310" s="3">
        <v>300</v>
      </c>
      <c r="C310" s="12"/>
      <c r="D310" s="3"/>
      <c r="E310" s="74" t="str">
        <f>IF(Tabla1[[#This Row],[Diametro menor (cm) ]]="","",(2*3.1416*(C310/2)*D310))</f>
        <v/>
      </c>
      <c r="F310" s="75" t="str">
        <f>IF(Tabla1[[#This Row],[Área de superficie lateral cilindro (cm2)]]="","",E310*0.05)</f>
        <v/>
      </c>
      <c r="G310" s="23"/>
      <c r="H310" s="14"/>
    </row>
    <row r="311" spans="2:8" x14ac:dyDescent="0.25">
      <c r="B311" s="3">
        <v>301</v>
      </c>
      <c r="C311" s="12"/>
      <c r="D311" s="3"/>
      <c r="E311" s="74" t="str">
        <f>IF(Tabla1[[#This Row],[Diametro menor (cm) ]]="","",(2*3.1416*(C311/2)*D311))</f>
        <v/>
      </c>
      <c r="F311" s="75" t="str">
        <f>IF(Tabla1[[#This Row],[Área de superficie lateral cilindro (cm2)]]="","",E311*0.05)</f>
        <v/>
      </c>
      <c r="G311" s="23"/>
      <c r="H311" s="14"/>
    </row>
    <row r="312" spans="2:8" x14ac:dyDescent="0.25">
      <c r="B312" s="3">
        <v>302</v>
      </c>
      <c r="C312" s="12"/>
      <c r="D312" s="3"/>
      <c r="E312" s="74" t="str">
        <f>IF(Tabla1[[#This Row],[Diametro menor (cm) ]]="","",(2*3.1416*(C312/2)*D312))</f>
        <v/>
      </c>
      <c r="F312" s="75" t="str">
        <f>IF(Tabla1[[#This Row],[Área de superficie lateral cilindro (cm2)]]="","",E312*0.05)</f>
        <v/>
      </c>
      <c r="G312" s="23"/>
      <c r="H312" s="14"/>
    </row>
    <row r="313" spans="2:8" x14ac:dyDescent="0.25">
      <c r="B313" s="3">
        <v>303</v>
      </c>
      <c r="C313" s="12"/>
      <c r="D313" s="3"/>
      <c r="E313" s="74" t="str">
        <f>IF(Tabla1[[#This Row],[Diametro menor (cm) ]]="","",(2*3.1416*(C313/2)*D313))</f>
        <v/>
      </c>
      <c r="F313" s="75" t="str">
        <f>IF(Tabla1[[#This Row],[Área de superficie lateral cilindro (cm2)]]="","",E313*0.05)</f>
        <v/>
      </c>
      <c r="G313" s="23"/>
      <c r="H313" s="14"/>
    </row>
    <row r="314" spans="2:8" x14ac:dyDescent="0.25">
      <c r="B314" s="3">
        <v>304</v>
      </c>
      <c r="C314" s="12"/>
      <c r="D314" s="3"/>
      <c r="E314" s="74" t="str">
        <f>IF(Tabla1[[#This Row],[Diametro menor (cm) ]]="","",(2*3.1416*(C314/2)*D314))</f>
        <v/>
      </c>
      <c r="F314" s="75" t="str">
        <f>IF(Tabla1[[#This Row],[Área de superficie lateral cilindro (cm2)]]="","",E314*0.05)</f>
        <v/>
      </c>
      <c r="G314" s="23"/>
      <c r="H314" s="14"/>
    </row>
    <row r="315" spans="2:8" x14ac:dyDescent="0.25">
      <c r="B315" s="3">
        <v>305</v>
      </c>
      <c r="C315" s="12"/>
      <c r="D315" s="3"/>
      <c r="E315" s="74" t="str">
        <f>IF(Tabla1[[#This Row],[Diametro menor (cm) ]]="","",(2*3.1416*(C315/2)*D315))</f>
        <v/>
      </c>
      <c r="F315" s="75" t="str">
        <f>IF(Tabla1[[#This Row],[Área de superficie lateral cilindro (cm2)]]="","",E315*0.05)</f>
        <v/>
      </c>
      <c r="G315" s="23"/>
      <c r="H315" s="14"/>
    </row>
    <row r="316" spans="2:8" x14ac:dyDescent="0.25">
      <c r="B316" s="3">
        <v>306</v>
      </c>
      <c r="C316" s="12"/>
      <c r="D316" s="3"/>
      <c r="E316" s="74" t="str">
        <f>IF(Tabla1[[#This Row],[Diametro menor (cm) ]]="","",(2*3.1416*(C316/2)*D316))</f>
        <v/>
      </c>
      <c r="F316" s="75" t="str">
        <f>IF(Tabla1[[#This Row],[Área de superficie lateral cilindro (cm2)]]="","",E316*0.05)</f>
        <v/>
      </c>
      <c r="G316" s="23"/>
      <c r="H316" s="14"/>
    </row>
    <row r="317" spans="2:8" x14ac:dyDescent="0.25">
      <c r="B317" s="3">
        <v>307</v>
      </c>
      <c r="C317" s="12"/>
      <c r="D317" s="3"/>
      <c r="E317" s="74" t="str">
        <f>IF(Tabla1[[#This Row],[Diametro menor (cm) ]]="","",(2*3.1416*(C317/2)*D317))</f>
        <v/>
      </c>
      <c r="F317" s="75" t="str">
        <f>IF(Tabla1[[#This Row],[Área de superficie lateral cilindro (cm2)]]="","",E317*0.05)</f>
        <v/>
      </c>
      <c r="G317" s="23"/>
      <c r="H317" s="14"/>
    </row>
    <row r="318" spans="2:8" x14ac:dyDescent="0.25">
      <c r="B318" s="3">
        <v>308</v>
      </c>
      <c r="C318" s="12"/>
      <c r="D318" s="3"/>
      <c r="E318" s="74" t="str">
        <f>IF(Tabla1[[#This Row],[Diametro menor (cm) ]]="","",(2*3.1416*(C318/2)*D318))</f>
        <v/>
      </c>
      <c r="F318" s="75" t="str">
        <f>IF(Tabla1[[#This Row],[Área de superficie lateral cilindro (cm2)]]="","",E318*0.05)</f>
        <v/>
      </c>
      <c r="G318" s="23"/>
      <c r="H318" s="14"/>
    </row>
    <row r="319" spans="2:8" x14ac:dyDescent="0.25">
      <c r="B319" s="3">
        <v>309</v>
      </c>
      <c r="C319" s="12"/>
      <c r="D319" s="3"/>
      <c r="E319" s="74" t="str">
        <f>IF(Tabla1[[#This Row],[Diametro menor (cm) ]]="","",(2*3.1416*(C319/2)*D319))</f>
        <v/>
      </c>
      <c r="F319" s="75" t="str">
        <f>IF(Tabla1[[#This Row],[Área de superficie lateral cilindro (cm2)]]="","",E319*0.05)</f>
        <v/>
      </c>
      <c r="G319" s="23"/>
      <c r="H319" s="14"/>
    </row>
    <row r="320" spans="2:8" x14ac:dyDescent="0.25">
      <c r="B320" s="3">
        <v>310</v>
      </c>
      <c r="C320" s="12"/>
      <c r="D320" s="3"/>
      <c r="E320" s="74" t="str">
        <f>IF(Tabla1[[#This Row],[Diametro menor (cm) ]]="","",(2*3.1416*(C320/2)*D320))</f>
        <v/>
      </c>
      <c r="F320" s="75" t="str">
        <f>IF(Tabla1[[#This Row],[Área de superficie lateral cilindro (cm2)]]="","",E320*0.05)</f>
        <v/>
      </c>
      <c r="G320" s="23"/>
      <c r="H320" s="14"/>
    </row>
    <row r="321" spans="2:8" x14ac:dyDescent="0.25">
      <c r="B321" s="3">
        <v>311</v>
      </c>
      <c r="C321" s="12"/>
      <c r="D321" s="3"/>
      <c r="E321" s="74" t="str">
        <f>IF(Tabla1[[#This Row],[Diametro menor (cm) ]]="","",(2*3.1416*(C321/2)*D321))</f>
        <v/>
      </c>
      <c r="F321" s="75" t="str">
        <f>IF(Tabla1[[#This Row],[Área de superficie lateral cilindro (cm2)]]="","",E321*0.05)</f>
        <v/>
      </c>
      <c r="G321" s="23"/>
      <c r="H321" s="14"/>
    </row>
    <row r="322" spans="2:8" x14ac:dyDescent="0.25">
      <c r="B322" s="3">
        <v>312</v>
      </c>
      <c r="C322" s="12"/>
      <c r="D322" s="3"/>
      <c r="E322" s="74" t="str">
        <f>IF(Tabla1[[#This Row],[Diametro menor (cm) ]]="","",(2*3.1416*(C322/2)*D322))</f>
        <v/>
      </c>
      <c r="F322" s="75" t="str">
        <f>IF(Tabla1[[#This Row],[Área de superficie lateral cilindro (cm2)]]="","",E322*0.05)</f>
        <v/>
      </c>
      <c r="G322" s="23"/>
      <c r="H322" s="14"/>
    </row>
    <row r="323" spans="2:8" x14ac:dyDescent="0.25">
      <c r="B323" s="3">
        <v>313</v>
      </c>
      <c r="C323" s="12"/>
      <c r="D323" s="3"/>
      <c r="E323" s="74" t="str">
        <f>IF(Tabla1[[#This Row],[Diametro menor (cm) ]]="","",(2*3.1416*(C323/2)*D323))</f>
        <v/>
      </c>
      <c r="F323" s="75" t="str">
        <f>IF(Tabla1[[#This Row],[Área de superficie lateral cilindro (cm2)]]="","",E323*0.05)</f>
        <v/>
      </c>
      <c r="G323" s="23"/>
      <c r="H323" s="14"/>
    </row>
    <row r="324" spans="2:8" x14ac:dyDescent="0.25">
      <c r="B324" s="3">
        <v>314</v>
      </c>
      <c r="C324" s="12"/>
      <c r="D324" s="3"/>
      <c r="E324" s="74" t="str">
        <f>IF(Tabla1[[#This Row],[Diametro menor (cm) ]]="","",(2*3.1416*(C324/2)*D324))</f>
        <v/>
      </c>
      <c r="F324" s="75" t="str">
        <f>IF(Tabla1[[#This Row],[Área de superficie lateral cilindro (cm2)]]="","",E324*0.05)</f>
        <v/>
      </c>
      <c r="G324" s="23"/>
      <c r="H324" s="14"/>
    </row>
    <row r="325" spans="2:8" x14ac:dyDescent="0.25">
      <c r="B325" s="3">
        <v>315</v>
      </c>
      <c r="C325" s="12"/>
      <c r="D325" s="3"/>
      <c r="E325" s="74" t="str">
        <f>IF(Tabla1[[#This Row],[Diametro menor (cm) ]]="","",(2*3.1416*(C325/2)*D325))</f>
        <v/>
      </c>
      <c r="F325" s="75" t="str">
        <f>IF(Tabla1[[#This Row],[Área de superficie lateral cilindro (cm2)]]="","",E325*0.05)</f>
        <v/>
      </c>
      <c r="G325" s="23"/>
      <c r="H325" s="14"/>
    </row>
    <row r="326" spans="2:8" x14ac:dyDescent="0.25">
      <c r="B326" s="3">
        <v>316</v>
      </c>
      <c r="C326" s="12"/>
      <c r="D326" s="3"/>
      <c r="E326" s="74" t="str">
        <f>IF(Tabla1[[#This Row],[Diametro menor (cm) ]]="","",(2*3.1416*(C326/2)*D326))</f>
        <v/>
      </c>
      <c r="F326" s="75" t="str">
        <f>IF(Tabla1[[#This Row],[Área de superficie lateral cilindro (cm2)]]="","",E326*0.05)</f>
        <v/>
      </c>
      <c r="G326" s="23"/>
      <c r="H326" s="14"/>
    </row>
    <row r="327" spans="2:8" x14ac:dyDescent="0.25">
      <c r="B327" s="3">
        <v>317</v>
      </c>
      <c r="C327" s="12"/>
      <c r="D327" s="3"/>
      <c r="E327" s="74" t="str">
        <f>IF(Tabla1[[#This Row],[Diametro menor (cm) ]]="","",(2*3.1416*(C327/2)*D327))</f>
        <v/>
      </c>
      <c r="F327" s="75" t="str">
        <f>IF(Tabla1[[#This Row],[Área de superficie lateral cilindro (cm2)]]="","",E327*0.05)</f>
        <v/>
      </c>
      <c r="G327" s="23"/>
      <c r="H327" s="14"/>
    </row>
    <row r="328" spans="2:8" x14ac:dyDescent="0.25">
      <c r="B328" s="3">
        <v>318</v>
      </c>
      <c r="C328" s="12"/>
      <c r="D328" s="3"/>
      <c r="E328" s="74" t="str">
        <f>IF(Tabla1[[#This Row],[Diametro menor (cm) ]]="","",(2*3.1416*(C328/2)*D328))</f>
        <v/>
      </c>
      <c r="F328" s="75" t="str">
        <f>IF(Tabla1[[#This Row],[Área de superficie lateral cilindro (cm2)]]="","",E328*0.05)</f>
        <v/>
      </c>
      <c r="G328" s="23"/>
      <c r="H328" s="14"/>
    </row>
    <row r="329" spans="2:8" x14ac:dyDescent="0.25">
      <c r="B329" s="3">
        <v>319</v>
      </c>
      <c r="C329" s="12"/>
      <c r="D329" s="3"/>
      <c r="E329" s="74" t="str">
        <f>IF(Tabla1[[#This Row],[Diametro menor (cm) ]]="","",(2*3.1416*(C329/2)*D329))</f>
        <v/>
      </c>
      <c r="F329" s="75" t="str">
        <f>IF(Tabla1[[#This Row],[Área de superficie lateral cilindro (cm2)]]="","",E329*0.05)</f>
        <v/>
      </c>
      <c r="G329" s="23"/>
      <c r="H329" s="14"/>
    </row>
    <row r="330" spans="2:8" x14ac:dyDescent="0.25">
      <c r="B330" s="3">
        <v>320</v>
      </c>
      <c r="C330" s="12"/>
      <c r="D330" s="3"/>
      <c r="E330" s="74" t="str">
        <f>IF(Tabla1[[#This Row],[Diametro menor (cm) ]]="","",(2*3.1416*(C330/2)*D330))</f>
        <v/>
      </c>
      <c r="F330" s="75" t="str">
        <f>IF(Tabla1[[#This Row],[Área de superficie lateral cilindro (cm2)]]="","",E330*0.05)</f>
        <v/>
      </c>
      <c r="G330" s="23"/>
      <c r="H330" s="14"/>
    </row>
    <row r="331" spans="2:8" x14ac:dyDescent="0.25">
      <c r="B331" s="3">
        <v>321</v>
      </c>
      <c r="C331" s="12"/>
      <c r="D331" s="3"/>
      <c r="E331" s="74" t="str">
        <f>IF(Tabla1[[#This Row],[Diametro menor (cm) ]]="","",(2*3.1416*(C331/2)*D331))</f>
        <v/>
      </c>
      <c r="F331" s="75" t="str">
        <f>IF(Tabla1[[#This Row],[Área de superficie lateral cilindro (cm2)]]="","",E331*0.05)</f>
        <v/>
      </c>
      <c r="G331" s="23"/>
      <c r="H331" s="14"/>
    </row>
    <row r="332" spans="2:8" x14ac:dyDescent="0.25">
      <c r="B332" s="3">
        <v>322</v>
      </c>
      <c r="C332" s="12"/>
      <c r="D332" s="3"/>
      <c r="E332" s="74" t="str">
        <f>IF(Tabla1[[#This Row],[Diametro menor (cm) ]]="","",(2*3.1416*(C332/2)*D332))</f>
        <v/>
      </c>
      <c r="F332" s="75" t="str">
        <f>IF(Tabla1[[#This Row],[Área de superficie lateral cilindro (cm2)]]="","",E332*0.05)</f>
        <v/>
      </c>
      <c r="G332" s="23"/>
      <c r="H332" s="14"/>
    </row>
    <row r="333" spans="2:8" x14ac:dyDescent="0.25">
      <c r="B333" s="3">
        <v>323</v>
      </c>
      <c r="C333" s="12"/>
      <c r="D333" s="3"/>
      <c r="E333" s="74" t="str">
        <f>IF(Tabla1[[#This Row],[Diametro menor (cm) ]]="","",(2*3.1416*(C333/2)*D333))</f>
        <v/>
      </c>
      <c r="F333" s="75" t="str">
        <f>IF(Tabla1[[#This Row],[Área de superficie lateral cilindro (cm2)]]="","",E333*0.05)</f>
        <v/>
      </c>
      <c r="G333" s="23"/>
      <c r="H333" s="14"/>
    </row>
    <row r="334" spans="2:8" x14ac:dyDescent="0.25">
      <c r="B334" s="3">
        <v>324</v>
      </c>
      <c r="C334" s="12"/>
      <c r="D334" s="3"/>
      <c r="E334" s="74" t="str">
        <f>IF(Tabla1[[#This Row],[Diametro menor (cm) ]]="","",(2*3.1416*(C334/2)*D334))</f>
        <v/>
      </c>
      <c r="F334" s="75" t="str">
        <f>IF(Tabla1[[#This Row],[Área de superficie lateral cilindro (cm2)]]="","",E334*0.05)</f>
        <v/>
      </c>
      <c r="G334" s="23"/>
      <c r="H334" s="14"/>
    </row>
    <row r="335" spans="2:8" x14ac:dyDescent="0.25">
      <c r="B335" s="3">
        <v>325</v>
      </c>
      <c r="C335" s="12"/>
      <c r="D335" s="3"/>
      <c r="E335" s="74" t="str">
        <f>IF(Tabla1[[#This Row],[Diametro menor (cm) ]]="","",(2*3.1416*(C335/2)*D335))</f>
        <v/>
      </c>
      <c r="F335" s="75" t="str">
        <f>IF(Tabla1[[#This Row],[Área de superficie lateral cilindro (cm2)]]="","",E335*0.05)</f>
        <v/>
      </c>
      <c r="G335" s="23"/>
      <c r="H335" s="14"/>
    </row>
    <row r="336" spans="2:8" x14ac:dyDescent="0.25">
      <c r="B336" s="3">
        <v>326</v>
      </c>
      <c r="C336" s="12"/>
      <c r="D336" s="3"/>
      <c r="E336" s="74" t="str">
        <f>IF(Tabla1[[#This Row],[Diametro menor (cm) ]]="","",(2*3.1416*(C336/2)*D336))</f>
        <v/>
      </c>
      <c r="F336" s="75" t="str">
        <f>IF(Tabla1[[#This Row],[Área de superficie lateral cilindro (cm2)]]="","",E336*0.05)</f>
        <v/>
      </c>
      <c r="G336" s="23"/>
      <c r="H336" s="14"/>
    </row>
    <row r="337" spans="2:8" x14ac:dyDescent="0.25">
      <c r="B337" s="3">
        <v>327</v>
      </c>
      <c r="C337" s="12"/>
      <c r="D337" s="3"/>
      <c r="E337" s="74" t="str">
        <f>IF(Tabla1[[#This Row],[Diametro menor (cm) ]]="","",(2*3.1416*(C337/2)*D337))</f>
        <v/>
      </c>
      <c r="F337" s="75" t="str">
        <f>IF(Tabla1[[#This Row],[Área de superficie lateral cilindro (cm2)]]="","",E337*0.05)</f>
        <v/>
      </c>
      <c r="G337" s="23"/>
      <c r="H337" s="14"/>
    </row>
    <row r="338" spans="2:8" x14ac:dyDescent="0.25">
      <c r="B338" s="3">
        <v>328</v>
      </c>
      <c r="C338" s="12"/>
      <c r="D338" s="3"/>
      <c r="E338" s="74" t="str">
        <f>IF(Tabla1[[#This Row],[Diametro menor (cm) ]]="","",(2*3.1416*(C338/2)*D338))</f>
        <v/>
      </c>
      <c r="F338" s="75" t="str">
        <f>IF(Tabla1[[#This Row],[Área de superficie lateral cilindro (cm2)]]="","",E338*0.05)</f>
        <v/>
      </c>
      <c r="G338" s="23"/>
      <c r="H338" s="14"/>
    </row>
    <row r="339" spans="2:8" x14ac:dyDescent="0.25">
      <c r="B339" s="3">
        <v>329</v>
      </c>
      <c r="C339" s="12"/>
      <c r="D339" s="3"/>
      <c r="E339" s="74" t="str">
        <f>IF(Tabla1[[#This Row],[Diametro menor (cm) ]]="","",(2*3.1416*(C339/2)*D339))</f>
        <v/>
      </c>
      <c r="F339" s="75" t="str">
        <f>IF(Tabla1[[#This Row],[Área de superficie lateral cilindro (cm2)]]="","",E339*0.05)</f>
        <v/>
      </c>
      <c r="G339" s="23"/>
      <c r="H339" s="14"/>
    </row>
    <row r="340" spans="2:8" x14ac:dyDescent="0.25">
      <c r="B340" s="3">
        <v>330</v>
      </c>
      <c r="C340" s="12"/>
      <c r="D340" s="3"/>
      <c r="E340" s="74" t="str">
        <f>IF(Tabla1[[#This Row],[Diametro menor (cm) ]]="","",(2*3.1416*(C340/2)*D340))</f>
        <v/>
      </c>
      <c r="F340" s="75" t="str">
        <f>IF(Tabla1[[#This Row],[Área de superficie lateral cilindro (cm2)]]="","",E340*0.05)</f>
        <v/>
      </c>
      <c r="G340" s="23"/>
      <c r="H340" s="14"/>
    </row>
    <row r="341" spans="2:8" x14ac:dyDescent="0.25">
      <c r="B341" s="3">
        <v>331</v>
      </c>
      <c r="C341" s="12"/>
      <c r="D341" s="3"/>
      <c r="E341" s="74" t="str">
        <f>IF(Tabla1[[#This Row],[Diametro menor (cm) ]]="","",(2*3.1416*(C341/2)*D341))</f>
        <v/>
      </c>
      <c r="F341" s="75" t="str">
        <f>IF(Tabla1[[#This Row],[Área de superficie lateral cilindro (cm2)]]="","",E341*0.05)</f>
        <v/>
      </c>
      <c r="G341" s="23"/>
      <c r="H341" s="14"/>
    </row>
    <row r="342" spans="2:8" x14ac:dyDescent="0.25">
      <c r="B342" s="3">
        <v>332</v>
      </c>
      <c r="C342" s="12"/>
      <c r="D342" s="3"/>
      <c r="E342" s="74" t="str">
        <f>IF(Tabla1[[#This Row],[Diametro menor (cm) ]]="","",(2*3.1416*(C342/2)*D342))</f>
        <v/>
      </c>
      <c r="F342" s="75" t="str">
        <f>IF(Tabla1[[#This Row],[Área de superficie lateral cilindro (cm2)]]="","",E342*0.05)</f>
        <v/>
      </c>
      <c r="G342" s="23"/>
      <c r="H342" s="14"/>
    </row>
    <row r="343" spans="2:8" x14ac:dyDescent="0.25">
      <c r="B343" s="3">
        <v>333</v>
      </c>
      <c r="C343" s="12"/>
      <c r="D343" s="3"/>
      <c r="E343" s="74" t="str">
        <f>IF(Tabla1[[#This Row],[Diametro menor (cm) ]]="","",(2*3.1416*(C343/2)*D343))</f>
        <v/>
      </c>
      <c r="F343" s="75" t="str">
        <f>IF(Tabla1[[#This Row],[Área de superficie lateral cilindro (cm2)]]="","",E343*0.05)</f>
        <v/>
      </c>
      <c r="G343" s="23"/>
      <c r="H343" s="14"/>
    </row>
    <row r="344" spans="2:8" x14ac:dyDescent="0.25">
      <c r="B344" s="3">
        <v>334</v>
      </c>
      <c r="C344" s="12"/>
      <c r="D344" s="3"/>
      <c r="E344" s="74" t="str">
        <f>IF(Tabla1[[#This Row],[Diametro menor (cm) ]]="","",(2*3.1416*(C344/2)*D344))</f>
        <v/>
      </c>
      <c r="F344" s="75" t="str">
        <f>IF(Tabla1[[#This Row],[Área de superficie lateral cilindro (cm2)]]="","",E344*0.05)</f>
        <v/>
      </c>
      <c r="G344" s="23"/>
      <c r="H344" s="14"/>
    </row>
    <row r="345" spans="2:8" x14ac:dyDescent="0.25">
      <c r="B345" s="3">
        <v>335</v>
      </c>
      <c r="C345" s="12"/>
      <c r="D345" s="3"/>
      <c r="E345" s="74" t="str">
        <f>IF(Tabla1[[#This Row],[Diametro menor (cm) ]]="","",(2*3.1416*(C345/2)*D345))</f>
        <v/>
      </c>
      <c r="F345" s="75" t="str">
        <f>IF(Tabla1[[#This Row],[Área de superficie lateral cilindro (cm2)]]="","",E345*0.05)</f>
        <v/>
      </c>
      <c r="G345" s="23"/>
      <c r="H345" s="14"/>
    </row>
    <row r="346" spans="2:8" x14ac:dyDescent="0.25">
      <c r="B346" s="3">
        <v>336</v>
      </c>
      <c r="C346" s="12"/>
      <c r="D346" s="3"/>
      <c r="E346" s="74" t="str">
        <f>IF(Tabla1[[#This Row],[Diametro menor (cm) ]]="","",(2*3.1416*(C346/2)*D346))</f>
        <v/>
      </c>
      <c r="F346" s="75" t="str">
        <f>IF(Tabla1[[#This Row],[Área de superficie lateral cilindro (cm2)]]="","",E346*0.05)</f>
        <v/>
      </c>
      <c r="G346" s="23"/>
      <c r="H346" s="14"/>
    </row>
    <row r="347" spans="2:8" x14ac:dyDescent="0.25">
      <c r="B347" s="3">
        <v>337</v>
      </c>
      <c r="C347" s="12"/>
      <c r="D347" s="3"/>
      <c r="E347" s="74" t="str">
        <f>IF(Tabla1[[#This Row],[Diametro menor (cm) ]]="","",(2*3.1416*(C347/2)*D347))</f>
        <v/>
      </c>
      <c r="F347" s="75" t="str">
        <f>IF(Tabla1[[#This Row],[Área de superficie lateral cilindro (cm2)]]="","",E347*0.05)</f>
        <v/>
      </c>
      <c r="G347" s="23"/>
      <c r="H347" s="14"/>
    </row>
    <row r="348" spans="2:8" x14ac:dyDescent="0.25">
      <c r="B348" s="3">
        <v>338</v>
      </c>
      <c r="C348" s="12"/>
      <c r="D348" s="3"/>
      <c r="E348" s="74" t="str">
        <f>IF(Tabla1[[#This Row],[Diametro menor (cm) ]]="","",(2*3.1416*(C348/2)*D348))</f>
        <v/>
      </c>
      <c r="F348" s="75" t="str">
        <f>IF(Tabla1[[#This Row],[Área de superficie lateral cilindro (cm2)]]="","",E348*0.05)</f>
        <v/>
      </c>
      <c r="G348" s="23"/>
      <c r="H348" s="14"/>
    </row>
    <row r="349" spans="2:8" x14ac:dyDescent="0.25">
      <c r="B349" s="3">
        <v>339</v>
      </c>
      <c r="C349" s="12"/>
      <c r="D349" s="3"/>
      <c r="E349" s="74" t="str">
        <f>IF(Tabla1[[#This Row],[Diametro menor (cm) ]]="","",(2*3.1416*(C349/2)*D349))</f>
        <v/>
      </c>
      <c r="F349" s="75" t="str">
        <f>IF(Tabla1[[#This Row],[Área de superficie lateral cilindro (cm2)]]="","",E349*0.05)</f>
        <v/>
      </c>
      <c r="G349" s="23"/>
      <c r="H349" s="14"/>
    </row>
    <row r="350" spans="2:8" x14ac:dyDescent="0.25">
      <c r="B350" s="3">
        <v>340</v>
      </c>
      <c r="C350" s="12"/>
      <c r="D350" s="3"/>
      <c r="E350" s="74" t="str">
        <f>IF(Tabla1[[#This Row],[Diametro menor (cm) ]]="","",(2*3.1416*(C350/2)*D350))</f>
        <v/>
      </c>
      <c r="F350" s="75" t="str">
        <f>IF(Tabla1[[#This Row],[Área de superficie lateral cilindro (cm2)]]="","",E350*0.05)</f>
        <v/>
      </c>
      <c r="G350" s="23"/>
      <c r="H350" s="14"/>
    </row>
    <row r="351" spans="2:8" x14ac:dyDescent="0.25">
      <c r="B351" s="3">
        <v>341</v>
      </c>
      <c r="C351" s="12"/>
      <c r="D351" s="3"/>
      <c r="E351" s="74" t="str">
        <f>IF(Tabla1[[#This Row],[Diametro menor (cm) ]]="","",(2*3.1416*(C351/2)*D351))</f>
        <v/>
      </c>
      <c r="F351" s="75" t="str">
        <f>IF(Tabla1[[#This Row],[Área de superficie lateral cilindro (cm2)]]="","",E351*0.05)</f>
        <v/>
      </c>
      <c r="G351" s="23"/>
      <c r="H351" s="14"/>
    </row>
    <row r="352" spans="2:8" x14ac:dyDescent="0.25">
      <c r="B352" s="3">
        <v>342</v>
      </c>
      <c r="C352" s="12"/>
      <c r="D352" s="3"/>
      <c r="E352" s="74" t="str">
        <f>IF(Tabla1[[#This Row],[Diametro menor (cm) ]]="","",(2*3.1416*(C352/2)*D352))</f>
        <v/>
      </c>
      <c r="F352" s="75" t="str">
        <f>IF(Tabla1[[#This Row],[Área de superficie lateral cilindro (cm2)]]="","",E352*0.05)</f>
        <v/>
      </c>
      <c r="G352" s="23"/>
      <c r="H352" s="14"/>
    </row>
    <row r="353" spans="2:8" x14ac:dyDescent="0.25">
      <c r="B353" s="3">
        <v>343</v>
      </c>
      <c r="C353" s="12"/>
      <c r="D353" s="3"/>
      <c r="E353" s="74" t="str">
        <f>IF(Tabla1[[#This Row],[Diametro menor (cm) ]]="","",(2*3.1416*(C353/2)*D353))</f>
        <v/>
      </c>
      <c r="F353" s="75" t="str">
        <f>IF(Tabla1[[#This Row],[Área de superficie lateral cilindro (cm2)]]="","",E353*0.05)</f>
        <v/>
      </c>
      <c r="G353" s="23"/>
      <c r="H353" s="14"/>
    </row>
    <row r="354" spans="2:8" x14ac:dyDescent="0.25">
      <c r="B354" s="3">
        <v>344</v>
      </c>
      <c r="C354" s="12"/>
      <c r="D354" s="3"/>
      <c r="E354" s="74" t="str">
        <f>IF(Tabla1[[#This Row],[Diametro menor (cm) ]]="","",(2*3.1416*(C354/2)*D354))</f>
        <v/>
      </c>
      <c r="F354" s="75" t="str">
        <f>IF(Tabla1[[#This Row],[Área de superficie lateral cilindro (cm2)]]="","",E354*0.05)</f>
        <v/>
      </c>
      <c r="G354" s="23"/>
      <c r="H354" s="14"/>
    </row>
    <row r="355" spans="2:8" x14ac:dyDescent="0.25">
      <c r="B355" s="3">
        <v>345</v>
      </c>
      <c r="C355" s="12"/>
      <c r="D355" s="3"/>
      <c r="E355" s="74" t="str">
        <f>IF(Tabla1[[#This Row],[Diametro menor (cm) ]]="","",(2*3.1416*(C355/2)*D355))</f>
        <v/>
      </c>
      <c r="F355" s="75" t="str">
        <f>IF(Tabla1[[#This Row],[Área de superficie lateral cilindro (cm2)]]="","",E355*0.05)</f>
        <v/>
      </c>
      <c r="G355" s="23"/>
      <c r="H355" s="14"/>
    </row>
    <row r="356" spans="2:8" x14ac:dyDescent="0.25">
      <c r="B356" s="3">
        <v>346</v>
      </c>
      <c r="C356" s="12"/>
      <c r="D356" s="3"/>
      <c r="E356" s="74" t="str">
        <f>IF(Tabla1[[#This Row],[Diametro menor (cm) ]]="","",(2*3.1416*(C356/2)*D356))</f>
        <v/>
      </c>
      <c r="F356" s="75" t="str">
        <f>IF(Tabla1[[#This Row],[Área de superficie lateral cilindro (cm2)]]="","",E356*0.05)</f>
        <v/>
      </c>
      <c r="G356" s="23"/>
      <c r="H356" s="14"/>
    </row>
    <row r="357" spans="2:8" x14ac:dyDescent="0.25">
      <c r="B357" s="3">
        <v>347</v>
      </c>
      <c r="C357" s="12"/>
      <c r="D357" s="3"/>
      <c r="E357" s="74" t="str">
        <f>IF(Tabla1[[#This Row],[Diametro menor (cm) ]]="","",(2*3.1416*(C357/2)*D357))</f>
        <v/>
      </c>
      <c r="F357" s="75" t="str">
        <f>IF(Tabla1[[#This Row],[Área de superficie lateral cilindro (cm2)]]="","",E357*0.05)</f>
        <v/>
      </c>
      <c r="G357" s="23"/>
      <c r="H357" s="14"/>
    </row>
    <row r="358" spans="2:8" x14ac:dyDescent="0.25">
      <c r="B358" s="3">
        <v>348</v>
      </c>
      <c r="C358" s="12"/>
      <c r="D358" s="3"/>
      <c r="E358" s="74" t="str">
        <f>IF(Tabla1[[#This Row],[Diametro menor (cm) ]]="","",(2*3.1416*(C358/2)*D358))</f>
        <v/>
      </c>
      <c r="F358" s="75" t="str">
        <f>IF(Tabla1[[#This Row],[Área de superficie lateral cilindro (cm2)]]="","",E358*0.05)</f>
        <v/>
      </c>
      <c r="G358" s="23"/>
      <c r="H358" s="14"/>
    </row>
    <row r="359" spans="2:8" x14ac:dyDescent="0.25">
      <c r="B359" s="3">
        <v>349</v>
      </c>
      <c r="C359" s="12"/>
      <c r="D359" s="3"/>
      <c r="E359" s="74" t="str">
        <f>IF(Tabla1[[#This Row],[Diametro menor (cm) ]]="","",(2*3.1416*(C359/2)*D359))</f>
        <v/>
      </c>
      <c r="F359" s="75" t="str">
        <f>IF(Tabla1[[#This Row],[Área de superficie lateral cilindro (cm2)]]="","",E359*0.05)</f>
        <v/>
      </c>
      <c r="G359" s="23"/>
      <c r="H359" s="14"/>
    </row>
    <row r="360" spans="2:8" x14ac:dyDescent="0.25">
      <c r="B360" s="3">
        <v>350</v>
      </c>
      <c r="C360" s="12"/>
      <c r="D360" s="3"/>
      <c r="E360" s="74" t="str">
        <f>IF(Tabla1[[#This Row],[Diametro menor (cm) ]]="","",(2*3.1416*(C360/2)*D360))</f>
        <v/>
      </c>
      <c r="F360" s="75" t="str">
        <f>IF(Tabla1[[#This Row],[Área de superficie lateral cilindro (cm2)]]="","",E360*0.05)</f>
        <v/>
      </c>
      <c r="G360" s="23"/>
      <c r="H360" s="14"/>
    </row>
    <row r="361" spans="2:8" x14ac:dyDescent="0.25">
      <c r="B361" s="3">
        <v>351</v>
      </c>
      <c r="C361" s="12"/>
      <c r="D361" s="3"/>
      <c r="E361" s="74" t="str">
        <f>IF(Tabla1[[#This Row],[Diametro menor (cm) ]]="","",(2*3.1416*(C361/2)*D361))</f>
        <v/>
      </c>
      <c r="F361" s="75" t="str">
        <f>IF(Tabla1[[#This Row],[Área de superficie lateral cilindro (cm2)]]="","",E361*0.05)</f>
        <v/>
      </c>
      <c r="G361" s="23"/>
      <c r="H361" s="14"/>
    </row>
    <row r="362" spans="2:8" x14ac:dyDescent="0.25">
      <c r="B362" s="3">
        <v>352</v>
      </c>
      <c r="C362" s="12"/>
      <c r="D362" s="3"/>
      <c r="E362" s="74" t="str">
        <f>IF(Tabla1[[#This Row],[Diametro menor (cm) ]]="","",(2*3.1416*(C362/2)*D362))</f>
        <v/>
      </c>
      <c r="F362" s="75" t="str">
        <f>IF(Tabla1[[#This Row],[Área de superficie lateral cilindro (cm2)]]="","",E362*0.05)</f>
        <v/>
      </c>
      <c r="G362" s="23"/>
      <c r="H362" s="14"/>
    </row>
    <row r="363" spans="2:8" x14ac:dyDescent="0.25">
      <c r="B363" s="3">
        <v>353</v>
      </c>
      <c r="C363" s="12"/>
      <c r="D363" s="3"/>
      <c r="E363" s="74" t="str">
        <f>IF(Tabla1[[#This Row],[Diametro menor (cm) ]]="","",(2*3.1416*(C363/2)*D363))</f>
        <v/>
      </c>
      <c r="F363" s="75" t="str">
        <f>IF(Tabla1[[#This Row],[Área de superficie lateral cilindro (cm2)]]="","",E363*0.05)</f>
        <v/>
      </c>
      <c r="G363" s="23"/>
      <c r="H363" s="14"/>
    </row>
    <row r="364" spans="2:8" x14ac:dyDescent="0.25">
      <c r="B364" s="3">
        <v>354</v>
      </c>
      <c r="C364" s="12"/>
      <c r="D364" s="3"/>
      <c r="E364" s="74" t="str">
        <f>IF(Tabla1[[#This Row],[Diametro menor (cm) ]]="","",(2*3.1416*(C364/2)*D364))</f>
        <v/>
      </c>
      <c r="F364" s="75" t="str">
        <f>IF(Tabla1[[#This Row],[Área de superficie lateral cilindro (cm2)]]="","",E364*0.05)</f>
        <v/>
      </c>
      <c r="G364" s="23"/>
      <c r="H364" s="14"/>
    </row>
    <row r="365" spans="2:8" x14ac:dyDescent="0.25">
      <c r="B365" s="3">
        <v>355</v>
      </c>
      <c r="C365" s="12"/>
      <c r="D365" s="3"/>
      <c r="E365" s="74" t="str">
        <f>IF(Tabla1[[#This Row],[Diametro menor (cm) ]]="","",(2*3.1416*(C365/2)*D365))</f>
        <v/>
      </c>
      <c r="F365" s="75" t="str">
        <f>IF(Tabla1[[#This Row],[Área de superficie lateral cilindro (cm2)]]="","",E365*0.05)</f>
        <v/>
      </c>
      <c r="G365" s="23"/>
      <c r="H365" s="14"/>
    </row>
    <row r="366" spans="2:8" x14ac:dyDescent="0.25">
      <c r="B366" s="3">
        <v>356</v>
      </c>
      <c r="C366" s="12"/>
      <c r="D366" s="3"/>
      <c r="E366" s="74" t="str">
        <f>IF(Tabla1[[#This Row],[Diametro menor (cm) ]]="","",(2*3.1416*(C366/2)*D366))</f>
        <v/>
      </c>
      <c r="F366" s="75" t="str">
        <f>IF(Tabla1[[#This Row],[Área de superficie lateral cilindro (cm2)]]="","",E366*0.05)</f>
        <v/>
      </c>
      <c r="G366" s="23"/>
      <c r="H366" s="14"/>
    </row>
    <row r="367" spans="2:8" x14ac:dyDescent="0.25">
      <c r="B367" s="3">
        <v>357</v>
      </c>
      <c r="C367" s="12"/>
      <c r="D367" s="3"/>
      <c r="E367" s="74" t="str">
        <f>IF(Tabla1[[#This Row],[Diametro menor (cm) ]]="","",(2*3.1416*(C367/2)*D367))</f>
        <v/>
      </c>
      <c r="F367" s="75" t="str">
        <f>IF(Tabla1[[#This Row],[Área de superficie lateral cilindro (cm2)]]="","",E367*0.05)</f>
        <v/>
      </c>
      <c r="G367" s="23"/>
      <c r="H367" s="14"/>
    </row>
    <row r="368" spans="2:8" x14ac:dyDescent="0.25">
      <c r="B368" s="3">
        <v>358</v>
      </c>
      <c r="C368" s="12"/>
      <c r="D368" s="3"/>
      <c r="E368" s="74" t="str">
        <f>IF(Tabla1[[#This Row],[Diametro menor (cm) ]]="","",(2*3.1416*(C368/2)*D368))</f>
        <v/>
      </c>
      <c r="F368" s="75" t="str">
        <f>IF(Tabla1[[#This Row],[Área de superficie lateral cilindro (cm2)]]="","",E368*0.05)</f>
        <v/>
      </c>
      <c r="G368" s="23"/>
      <c r="H368" s="14"/>
    </row>
    <row r="369" spans="2:8" x14ac:dyDescent="0.25">
      <c r="B369" s="3">
        <v>359</v>
      </c>
      <c r="C369" s="12"/>
      <c r="D369" s="3"/>
      <c r="E369" s="74" t="str">
        <f>IF(Tabla1[[#This Row],[Diametro menor (cm) ]]="","",(2*3.1416*(C369/2)*D369))</f>
        <v/>
      </c>
      <c r="F369" s="75" t="str">
        <f>IF(Tabla1[[#This Row],[Área de superficie lateral cilindro (cm2)]]="","",E369*0.05)</f>
        <v/>
      </c>
      <c r="G369" s="23"/>
      <c r="H369" s="14"/>
    </row>
    <row r="370" spans="2:8" x14ac:dyDescent="0.25">
      <c r="B370" s="3">
        <v>360</v>
      </c>
      <c r="C370" s="12"/>
      <c r="D370" s="3"/>
      <c r="E370" s="74" t="str">
        <f>IF(Tabla1[[#This Row],[Diametro menor (cm) ]]="","",(2*3.1416*(C370/2)*D370))</f>
        <v/>
      </c>
      <c r="F370" s="75" t="str">
        <f>IF(Tabla1[[#This Row],[Área de superficie lateral cilindro (cm2)]]="","",E370*0.05)</f>
        <v/>
      </c>
      <c r="G370" s="23"/>
      <c r="H370" s="14"/>
    </row>
    <row r="371" spans="2:8" x14ac:dyDescent="0.25">
      <c r="B371" s="3">
        <v>361</v>
      </c>
      <c r="C371" s="12"/>
      <c r="D371" s="3"/>
      <c r="E371" s="74" t="str">
        <f>IF(Tabla1[[#This Row],[Diametro menor (cm) ]]="","",(2*3.1416*(C371/2)*D371))</f>
        <v/>
      </c>
      <c r="F371" s="75" t="str">
        <f>IF(Tabla1[[#This Row],[Área de superficie lateral cilindro (cm2)]]="","",E371*0.05)</f>
        <v/>
      </c>
      <c r="G371" s="23"/>
      <c r="H371" s="14"/>
    </row>
    <row r="372" spans="2:8" x14ac:dyDescent="0.25">
      <c r="B372" s="3">
        <v>362</v>
      </c>
      <c r="C372" s="12"/>
      <c r="D372" s="3"/>
      <c r="E372" s="74" t="str">
        <f>IF(Tabla1[[#This Row],[Diametro menor (cm) ]]="","",(2*3.1416*(C372/2)*D372))</f>
        <v/>
      </c>
      <c r="F372" s="75" t="str">
        <f>IF(Tabla1[[#This Row],[Área de superficie lateral cilindro (cm2)]]="","",E372*0.05)</f>
        <v/>
      </c>
      <c r="G372" s="23"/>
      <c r="H372" s="14"/>
    </row>
    <row r="373" spans="2:8" x14ac:dyDescent="0.25">
      <c r="B373" s="3">
        <v>363</v>
      </c>
      <c r="C373" s="12"/>
      <c r="D373" s="3"/>
      <c r="E373" s="74" t="str">
        <f>IF(Tabla1[[#This Row],[Diametro menor (cm) ]]="","",(2*3.1416*(C373/2)*D373))</f>
        <v/>
      </c>
      <c r="F373" s="75" t="str">
        <f>IF(Tabla1[[#This Row],[Área de superficie lateral cilindro (cm2)]]="","",E373*0.05)</f>
        <v/>
      </c>
      <c r="G373" s="23"/>
      <c r="H373" s="14"/>
    </row>
    <row r="374" spans="2:8" x14ac:dyDescent="0.25">
      <c r="B374" s="3">
        <v>364</v>
      </c>
      <c r="C374" s="12"/>
      <c r="D374" s="3"/>
      <c r="E374" s="74" t="str">
        <f>IF(Tabla1[[#This Row],[Diametro menor (cm) ]]="","",(2*3.1416*(C374/2)*D374))</f>
        <v/>
      </c>
      <c r="F374" s="75" t="str">
        <f>IF(Tabla1[[#This Row],[Área de superficie lateral cilindro (cm2)]]="","",E374*0.05)</f>
        <v/>
      </c>
      <c r="G374" s="23"/>
      <c r="H374" s="14"/>
    </row>
    <row r="375" spans="2:8" x14ac:dyDescent="0.25">
      <c r="B375" s="3">
        <v>365</v>
      </c>
      <c r="C375" s="12"/>
      <c r="D375" s="3"/>
      <c r="E375" s="74" t="str">
        <f>IF(Tabla1[[#This Row],[Diametro menor (cm) ]]="","",(2*3.1416*(C375/2)*D375))</f>
        <v/>
      </c>
      <c r="F375" s="75" t="str">
        <f>IF(Tabla1[[#This Row],[Área de superficie lateral cilindro (cm2)]]="","",E375*0.05)</f>
        <v/>
      </c>
      <c r="G375" s="23"/>
      <c r="H375" s="14"/>
    </row>
    <row r="376" spans="2:8" x14ac:dyDescent="0.25">
      <c r="B376" s="3">
        <v>366</v>
      </c>
      <c r="C376" s="12"/>
      <c r="D376" s="3"/>
      <c r="E376" s="74" t="str">
        <f>IF(Tabla1[[#This Row],[Diametro menor (cm) ]]="","",(2*3.1416*(C376/2)*D376))</f>
        <v/>
      </c>
      <c r="F376" s="75" t="str">
        <f>IF(Tabla1[[#This Row],[Área de superficie lateral cilindro (cm2)]]="","",E376*0.05)</f>
        <v/>
      </c>
      <c r="G376" s="23"/>
      <c r="H376" s="14"/>
    </row>
    <row r="377" spans="2:8" x14ac:dyDescent="0.25">
      <c r="B377" s="3">
        <v>367</v>
      </c>
      <c r="C377" s="12"/>
      <c r="D377" s="3"/>
      <c r="E377" s="74" t="str">
        <f>IF(Tabla1[[#This Row],[Diametro menor (cm) ]]="","",(2*3.1416*(C377/2)*D377))</f>
        <v/>
      </c>
      <c r="F377" s="75" t="str">
        <f>IF(Tabla1[[#This Row],[Área de superficie lateral cilindro (cm2)]]="","",E377*0.05)</f>
        <v/>
      </c>
      <c r="G377" s="23"/>
      <c r="H377" s="14"/>
    </row>
    <row r="378" spans="2:8" x14ac:dyDescent="0.25">
      <c r="B378" s="3">
        <v>368</v>
      </c>
      <c r="C378" s="12"/>
      <c r="D378" s="3"/>
      <c r="E378" s="74" t="str">
        <f>IF(Tabla1[[#This Row],[Diametro menor (cm) ]]="","",(2*3.1416*(C378/2)*D378))</f>
        <v/>
      </c>
      <c r="F378" s="75" t="str">
        <f>IF(Tabla1[[#This Row],[Área de superficie lateral cilindro (cm2)]]="","",E378*0.05)</f>
        <v/>
      </c>
      <c r="G378" s="23"/>
      <c r="H378" s="14"/>
    </row>
    <row r="379" spans="2:8" x14ac:dyDescent="0.25">
      <c r="B379" s="3">
        <v>369</v>
      </c>
      <c r="C379" s="12"/>
      <c r="D379" s="3"/>
      <c r="E379" s="74" t="str">
        <f>IF(Tabla1[[#This Row],[Diametro menor (cm) ]]="","",(2*3.1416*(C379/2)*D379))</f>
        <v/>
      </c>
      <c r="F379" s="75" t="str">
        <f>IF(Tabla1[[#This Row],[Área de superficie lateral cilindro (cm2)]]="","",E379*0.05)</f>
        <v/>
      </c>
      <c r="G379" s="23"/>
      <c r="H379" s="14"/>
    </row>
    <row r="380" spans="2:8" x14ac:dyDescent="0.25">
      <c r="B380" s="3">
        <v>370</v>
      </c>
      <c r="C380" s="12"/>
      <c r="D380" s="3"/>
      <c r="E380" s="74" t="str">
        <f>IF(Tabla1[[#This Row],[Diametro menor (cm) ]]="","",(2*3.1416*(C380/2)*D380))</f>
        <v/>
      </c>
      <c r="F380" s="75" t="str">
        <f>IF(Tabla1[[#This Row],[Área de superficie lateral cilindro (cm2)]]="","",E380*0.05)</f>
        <v/>
      </c>
      <c r="G380" s="23"/>
      <c r="H380" s="14"/>
    </row>
    <row r="381" spans="2:8" x14ac:dyDescent="0.25">
      <c r="B381" s="3">
        <v>371</v>
      </c>
      <c r="C381" s="12"/>
      <c r="D381" s="3"/>
      <c r="E381" s="74" t="str">
        <f>IF(Tabla1[[#This Row],[Diametro menor (cm) ]]="","",(2*3.1416*(C381/2)*D381))</f>
        <v/>
      </c>
      <c r="F381" s="75" t="str">
        <f>IF(Tabla1[[#This Row],[Área de superficie lateral cilindro (cm2)]]="","",E381*0.05)</f>
        <v/>
      </c>
      <c r="G381" s="23"/>
      <c r="H381" s="14"/>
    </row>
    <row r="382" spans="2:8" x14ac:dyDescent="0.25">
      <c r="B382" s="3">
        <v>372</v>
      </c>
      <c r="C382" s="12"/>
      <c r="D382" s="3"/>
      <c r="E382" s="74" t="str">
        <f>IF(Tabla1[[#This Row],[Diametro menor (cm) ]]="","",(2*3.1416*(C382/2)*D382))</f>
        <v/>
      </c>
      <c r="F382" s="75" t="str">
        <f>IF(Tabla1[[#This Row],[Área de superficie lateral cilindro (cm2)]]="","",E382*0.05)</f>
        <v/>
      </c>
      <c r="G382" s="23"/>
      <c r="H382" s="14"/>
    </row>
    <row r="383" spans="2:8" x14ac:dyDescent="0.25">
      <c r="B383" s="3">
        <v>373</v>
      </c>
      <c r="C383" s="12"/>
      <c r="D383" s="3"/>
      <c r="E383" s="74" t="str">
        <f>IF(Tabla1[[#This Row],[Diametro menor (cm) ]]="","",(2*3.1416*(C383/2)*D383))</f>
        <v/>
      </c>
      <c r="F383" s="75" t="str">
        <f>IF(Tabla1[[#This Row],[Área de superficie lateral cilindro (cm2)]]="","",E383*0.05)</f>
        <v/>
      </c>
      <c r="G383" s="23"/>
      <c r="H383" s="14"/>
    </row>
    <row r="384" spans="2:8" x14ac:dyDescent="0.25">
      <c r="B384" s="3">
        <v>374</v>
      </c>
      <c r="C384" s="12"/>
      <c r="D384" s="3"/>
      <c r="E384" s="74" t="str">
        <f>IF(Tabla1[[#This Row],[Diametro menor (cm) ]]="","",(2*3.1416*(C384/2)*D384))</f>
        <v/>
      </c>
      <c r="F384" s="75" t="str">
        <f>IF(Tabla1[[#This Row],[Área de superficie lateral cilindro (cm2)]]="","",E384*0.05)</f>
        <v/>
      </c>
      <c r="G384" s="23"/>
      <c r="H384" s="14"/>
    </row>
    <row r="385" spans="2:8" x14ac:dyDescent="0.25">
      <c r="B385" s="3">
        <v>375</v>
      </c>
      <c r="C385" s="12"/>
      <c r="D385" s="3"/>
      <c r="E385" s="74" t="str">
        <f>IF(Tabla1[[#This Row],[Diametro menor (cm) ]]="","",(2*3.1416*(C385/2)*D385))</f>
        <v/>
      </c>
      <c r="F385" s="75" t="str">
        <f>IF(Tabla1[[#This Row],[Área de superficie lateral cilindro (cm2)]]="","",E385*0.05)</f>
        <v/>
      </c>
      <c r="G385" s="23"/>
      <c r="H385" s="14"/>
    </row>
    <row r="386" spans="2:8" x14ac:dyDescent="0.25">
      <c r="B386" s="3">
        <v>376</v>
      </c>
      <c r="C386" s="12"/>
      <c r="D386" s="3"/>
      <c r="E386" s="74" t="str">
        <f>IF(Tabla1[[#This Row],[Diametro menor (cm) ]]="","",(2*3.1416*(C386/2)*D386))</f>
        <v/>
      </c>
      <c r="F386" s="75" t="str">
        <f>IF(Tabla1[[#This Row],[Área de superficie lateral cilindro (cm2)]]="","",E386*0.05)</f>
        <v/>
      </c>
      <c r="G386" s="23"/>
      <c r="H386" s="14"/>
    </row>
    <row r="387" spans="2:8" x14ac:dyDescent="0.25">
      <c r="B387" s="3">
        <v>377</v>
      </c>
      <c r="C387" s="12"/>
      <c r="D387" s="3"/>
      <c r="E387" s="74" t="str">
        <f>IF(Tabla1[[#This Row],[Diametro menor (cm) ]]="","",(2*3.1416*(C387/2)*D387))</f>
        <v/>
      </c>
      <c r="F387" s="75" t="str">
        <f>IF(Tabla1[[#This Row],[Área de superficie lateral cilindro (cm2)]]="","",E387*0.05)</f>
        <v/>
      </c>
      <c r="G387" s="23"/>
      <c r="H387" s="14"/>
    </row>
    <row r="388" spans="2:8" x14ac:dyDescent="0.25">
      <c r="B388" s="3">
        <v>378</v>
      </c>
      <c r="C388" s="12"/>
      <c r="D388" s="3"/>
      <c r="E388" s="74" t="str">
        <f>IF(Tabla1[[#This Row],[Diametro menor (cm) ]]="","",(2*3.1416*(C388/2)*D388))</f>
        <v/>
      </c>
      <c r="F388" s="75" t="str">
        <f>IF(Tabla1[[#This Row],[Área de superficie lateral cilindro (cm2)]]="","",E388*0.05)</f>
        <v/>
      </c>
      <c r="G388" s="23"/>
      <c r="H388" s="14"/>
    </row>
    <row r="389" spans="2:8" x14ac:dyDescent="0.25">
      <c r="B389" s="3">
        <v>379</v>
      </c>
      <c r="C389" s="12"/>
      <c r="D389" s="3"/>
      <c r="E389" s="74" t="str">
        <f>IF(Tabla1[[#This Row],[Diametro menor (cm) ]]="","",(2*3.1416*(C389/2)*D389))</f>
        <v/>
      </c>
      <c r="F389" s="75" t="str">
        <f>IF(Tabla1[[#This Row],[Área de superficie lateral cilindro (cm2)]]="","",E389*0.05)</f>
        <v/>
      </c>
      <c r="G389" s="23"/>
      <c r="H389" s="14"/>
    </row>
    <row r="390" spans="2:8" x14ac:dyDescent="0.25">
      <c r="B390" s="3">
        <v>380</v>
      </c>
      <c r="C390" s="12"/>
      <c r="D390" s="3"/>
      <c r="E390" s="74" t="str">
        <f>IF(Tabla1[[#This Row],[Diametro menor (cm) ]]="","",(2*3.1416*(C390/2)*D390))</f>
        <v/>
      </c>
      <c r="F390" s="75" t="str">
        <f>IF(Tabla1[[#This Row],[Área de superficie lateral cilindro (cm2)]]="","",E390*0.05)</f>
        <v/>
      </c>
      <c r="G390" s="23"/>
      <c r="H390" s="14"/>
    </row>
    <row r="391" spans="2:8" x14ac:dyDescent="0.25">
      <c r="B391" s="3">
        <v>381</v>
      </c>
      <c r="C391" s="12"/>
      <c r="D391" s="3"/>
      <c r="E391" s="74" t="str">
        <f>IF(Tabla1[[#This Row],[Diametro menor (cm) ]]="","",(2*3.1416*(C391/2)*D391))</f>
        <v/>
      </c>
      <c r="F391" s="75" t="str">
        <f>IF(Tabla1[[#This Row],[Área de superficie lateral cilindro (cm2)]]="","",E391*0.05)</f>
        <v/>
      </c>
      <c r="G391" s="23"/>
      <c r="H391" s="14"/>
    </row>
    <row r="392" spans="2:8" x14ac:dyDescent="0.25">
      <c r="B392" s="3">
        <v>382</v>
      </c>
      <c r="C392" s="12"/>
      <c r="D392" s="3"/>
      <c r="E392" s="74" t="str">
        <f>IF(Tabla1[[#This Row],[Diametro menor (cm) ]]="","",(2*3.1416*(C392/2)*D392))</f>
        <v/>
      </c>
      <c r="F392" s="75" t="str">
        <f>IF(Tabla1[[#This Row],[Área de superficie lateral cilindro (cm2)]]="","",E392*0.05)</f>
        <v/>
      </c>
      <c r="G392" s="23"/>
      <c r="H392" s="14"/>
    </row>
    <row r="393" spans="2:8" x14ac:dyDescent="0.25">
      <c r="B393" s="3">
        <v>383</v>
      </c>
      <c r="C393" s="12"/>
      <c r="D393" s="3"/>
      <c r="E393" s="74" t="str">
        <f>IF(Tabla1[[#This Row],[Diametro menor (cm) ]]="","",(2*3.1416*(C393/2)*D393))</f>
        <v/>
      </c>
      <c r="F393" s="75" t="str">
        <f>IF(Tabla1[[#This Row],[Área de superficie lateral cilindro (cm2)]]="","",E393*0.05)</f>
        <v/>
      </c>
      <c r="G393" s="23"/>
      <c r="H393" s="14"/>
    </row>
    <row r="394" spans="2:8" x14ac:dyDescent="0.25">
      <c r="B394" s="3">
        <v>384</v>
      </c>
      <c r="C394" s="12"/>
      <c r="D394" s="3"/>
      <c r="E394" s="74" t="str">
        <f>IF(Tabla1[[#This Row],[Diametro menor (cm) ]]="","",(2*3.1416*(C394/2)*D394))</f>
        <v/>
      </c>
      <c r="F394" s="75" t="str">
        <f>IF(Tabla1[[#This Row],[Área de superficie lateral cilindro (cm2)]]="","",E394*0.05)</f>
        <v/>
      </c>
      <c r="G394" s="23"/>
      <c r="H394" s="14"/>
    </row>
    <row r="395" spans="2:8" x14ac:dyDescent="0.25">
      <c r="B395" s="3">
        <v>385</v>
      </c>
      <c r="C395" s="12"/>
      <c r="D395" s="3"/>
      <c r="E395" s="74" t="str">
        <f>IF(Tabla1[[#This Row],[Diametro menor (cm) ]]="","",(2*3.1416*(C395/2)*D395))</f>
        <v/>
      </c>
      <c r="F395" s="75" t="str">
        <f>IF(Tabla1[[#This Row],[Área de superficie lateral cilindro (cm2)]]="","",E395*0.05)</f>
        <v/>
      </c>
      <c r="G395" s="23"/>
      <c r="H395" s="14"/>
    </row>
    <row r="396" spans="2:8" x14ac:dyDescent="0.25">
      <c r="B396" s="3">
        <v>386</v>
      </c>
      <c r="C396" s="12"/>
      <c r="D396" s="3"/>
      <c r="E396" s="74" t="str">
        <f>IF(Tabla1[[#This Row],[Diametro menor (cm) ]]="","",(2*3.1416*(C396/2)*D396))</f>
        <v/>
      </c>
      <c r="F396" s="75" t="str">
        <f>IF(Tabla1[[#This Row],[Área de superficie lateral cilindro (cm2)]]="","",E396*0.05)</f>
        <v/>
      </c>
      <c r="G396" s="23"/>
      <c r="H396" s="14"/>
    </row>
    <row r="397" spans="2:8" x14ac:dyDescent="0.25">
      <c r="B397" s="3">
        <v>387</v>
      </c>
      <c r="C397" s="12"/>
      <c r="D397" s="3"/>
      <c r="E397" s="74" t="str">
        <f>IF(Tabla1[[#This Row],[Diametro menor (cm) ]]="","",(2*3.1416*(C397/2)*D397))</f>
        <v/>
      </c>
      <c r="F397" s="75" t="str">
        <f>IF(Tabla1[[#This Row],[Área de superficie lateral cilindro (cm2)]]="","",E397*0.05)</f>
        <v/>
      </c>
      <c r="G397" s="23"/>
      <c r="H397" s="14"/>
    </row>
    <row r="398" spans="2:8" x14ac:dyDescent="0.25">
      <c r="B398" s="3">
        <v>388</v>
      </c>
      <c r="C398" s="12"/>
      <c r="D398" s="3"/>
      <c r="E398" s="74" t="str">
        <f>IF(Tabla1[[#This Row],[Diametro menor (cm) ]]="","",(2*3.1416*(C398/2)*D398))</f>
        <v/>
      </c>
      <c r="F398" s="75" t="str">
        <f>IF(Tabla1[[#This Row],[Área de superficie lateral cilindro (cm2)]]="","",E398*0.05)</f>
        <v/>
      </c>
      <c r="G398" s="23"/>
      <c r="H398" s="14"/>
    </row>
    <row r="399" spans="2:8" x14ac:dyDescent="0.25">
      <c r="B399" s="3">
        <v>389</v>
      </c>
      <c r="C399" s="12"/>
      <c r="D399" s="3"/>
      <c r="E399" s="74" t="str">
        <f>IF(Tabla1[[#This Row],[Diametro menor (cm) ]]="","",(2*3.1416*(C399/2)*D399))</f>
        <v/>
      </c>
      <c r="F399" s="75" t="str">
        <f>IF(Tabla1[[#This Row],[Área de superficie lateral cilindro (cm2)]]="","",E399*0.05)</f>
        <v/>
      </c>
      <c r="G399" s="23"/>
      <c r="H399" s="14"/>
    </row>
    <row r="400" spans="2:8" x14ac:dyDescent="0.25">
      <c r="B400" s="3">
        <v>390</v>
      </c>
      <c r="C400" s="12"/>
      <c r="D400" s="3"/>
      <c r="E400" s="74" t="str">
        <f>IF(Tabla1[[#This Row],[Diametro menor (cm) ]]="","",(2*3.1416*(C400/2)*D400))</f>
        <v/>
      </c>
      <c r="F400" s="75" t="str">
        <f>IF(Tabla1[[#This Row],[Área de superficie lateral cilindro (cm2)]]="","",E400*0.05)</f>
        <v/>
      </c>
      <c r="G400" s="23"/>
      <c r="H400" s="14"/>
    </row>
    <row r="401" spans="2:8" x14ac:dyDescent="0.25">
      <c r="B401" s="3">
        <v>391</v>
      </c>
      <c r="C401" s="12"/>
      <c r="D401" s="3"/>
      <c r="E401" s="74" t="str">
        <f>IF(Tabla1[[#This Row],[Diametro menor (cm) ]]="","",(2*3.1416*(C401/2)*D401))</f>
        <v/>
      </c>
      <c r="F401" s="75" t="str">
        <f>IF(Tabla1[[#This Row],[Área de superficie lateral cilindro (cm2)]]="","",E401*0.05)</f>
        <v/>
      </c>
      <c r="G401" s="23"/>
      <c r="H401" s="14"/>
    </row>
    <row r="402" spans="2:8" x14ac:dyDescent="0.25">
      <c r="B402" s="3">
        <v>392</v>
      </c>
      <c r="C402" s="12"/>
      <c r="D402" s="3"/>
      <c r="E402" s="74" t="str">
        <f>IF(Tabla1[[#This Row],[Diametro menor (cm) ]]="","",(2*3.1416*(C402/2)*D402))</f>
        <v/>
      </c>
      <c r="F402" s="75" t="str">
        <f>IF(Tabla1[[#This Row],[Área de superficie lateral cilindro (cm2)]]="","",E402*0.05)</f>
        <v/>
      </c>
      <c r="G402" s="23"/>
      <c r="H402" s="14"/>
    </row>
    <row r="403" spans="2:8" x14ac:dyDescent="0.25">
      <c r="B403" s="3">
        <v>393</v>
      </c>
      <c r="C403" s="12"/>
      <c r="D403" s="3"/>
      <c r="E403" s="74" t="str">
        <f>IF(Tabla1[[#This Row],[Diametro menor (cm) ]]="","",(2*3.1416*(C403/2)*D403))</f>
        <v/>
      </c>
      <c r="F403" s="75" t="str">
        <f>IF(Tabla1[[#This Row],[Área de superficie lateral cilindro (cm2)]]="","",E403*0.05)</f>
        <v/>
      </c>
      <c r="G403" s="23"/>
      <c r="H403" s="14"/>
    </row>
    <row r="404" spans="2:8" x14ac:dyDescent="0.25">
      <c r="B404" s="3">
        <v>394</v>
      </c>
      <c r="C404" s="12"/>
      <c r="D404" s="3"/>
      <c r="E404" s="74" t="str">
        <f>IF(Tabla1[[#This Row],[Diametro menor (cm) ]]="","",(2*3.1416*(C404/2)*D404))</f>
        <v/>
      </c>
      <c r="F404" s="75" t="str">
        <f>IF(Tabla1[[#This Row],[Área de superficie lateral cilindro (cm2)]]="","",E404*0.05)</f>
        <v/>
      </c>
      <c r="G404" s="23"/>
      <c r="H404" s="14"/>
    </row>
    <row r="405" spans="2:8" x14ac:dyDescent="0.25">
      <c r="B405" s="3">
        <v>395</v>
      </c>
      <c r="C405" s="12"/>
      <c r="D405" s="3"/>
      <c r="E405" s="74" t="str">
        <f>IF(Tabla1[[#This Row],[Diametro menor (cm) ]]="","",(2*3.1416*(C405/2)*D405))</f>
        <v/>
      </c>
      <c r="F405" s="75" t="str">
        <f>IF(Tabla1[[#This Row],[Área de superficie lateral cilindro (cm2)]]="","",E405*0.05)</f>
        <v/>
      </c>
      <c r="G405" s="23"/>
      <c r="H405" s="14"/>
    </row>
    <row r="406" spans="2:8" x14ac:dyDescent="0.25">
      <c r="B406" s="3">
        <v>396</v>
      </c>
      <c r="C406" s="12"/>
      <c r="D406" s="3"/>
      <c r="E406" s="74" t="str">
        <f>IF(Tabla1[[#This Row],[Diametro menor (cm) ]]="","",(2*3.1416*(C406/2)*D406))</f>
        <v/>
      </c>
      <c r="F406" s="75" t="str">
        <f>IF(Tabla1[[#This Row],[Área de superficie lateral cilindro (cm2)]]="","",E406*0.05)</f>
        <v/>
      </c>
      <c r="G406" s="23"/>
      <c r="H406" s="14"/>
    </row>
    <row r="407" spans="2:8" x14ac:dyDescent="0.25">
      <c r="B407" s="3">
        <v>397</v>
      </c>
      <c r="C407" s="12"/>
      <c r="D407" s="3"/>
      <c r="E407" s="74" t="str">
        <f>IF(Tabla1[[#This Row],[Diametro menor (cm) ]]="","",(2*3.1416*(C407/2)*D407))</f>
        <v/>
      </c>
      <c r="F407" s="75" t="str">
        <f>IF(Tabla1[[#This Row],[Área de superficie lateral cilindro (cm2)]]="","",E407*0.05)</f>
        <v/>
      </c>
      <c r="G407" s="23"/>
      <c r="H407" s="14"/>
    </row>
    <row r="408" spans="2:8" x14ac:dyDescent="0.25">
      <c r="B408" s="3">
        <v>398</v>
      </c>
      <c r="C408" s="12"/>
      <c r="D408" s="3"/>
      <c r="E408" s="74" t="str">
        <f>IF(Tabla1[[#This Row],[Diametro menor (cm) ]]="","",(2*3.1416*(C408/2)*D408))</f>
        <v/>
      </c>
      <c r="F408" s="75" t="str">
        <f>IF(Tabla1[[#This Row],[Área de superficie lateral cilindro (cm2)]]="","",E408*0.05)</f>
        <v/>
      </c>
      <c r="G408" s="23"/>
      <c r="H408" s="14"/>
    </row>
    <row r="409" spans="2:8" x14ac:dyDescent="0.25">
      <c r="B409" s="3">
        <v>399</v>
      </c>
      <c r="C409" s="12"/>
      <c r="D409" s="3"/>
      <c r="E409" s="74" t="str">
        <f>IF(Tabla1[[#This Row],[Diametro menor (cm) ]]="","",(2*3.1416*(C409/2)*D409))</f>
        <v/>
      </c>
      <c r="F409" s="75" t="str">
        <f>IF(Tabla1[[#This Row],[Área de superficie lateral cilindro (cm2)]]="","",E409*0.05)</f>
        <v/>
      </c>
      <c r="G409" s="23"/>
      <c r="H409" s="14"/>
    </row>
    <row r="410" spans="2:8" x14ac:dyDescent="0.25">
      <c r="B410" s="3">
        <v>400</v>
      </c>
      <c r="C410" s="12"/>
      <c r="D410" s="3"/>
      <c r="E410" s="74" t="str">
        <f>IF(Tabla1[[#This Row],[Diametro menor (cm) ]]="","",(2*3.1416*(C410/2)*D410))</f>
        <v/>
      </c>
      <c r="F410" s="75" t="str">
        <f>IF(Tabla1[[#This Row],[Área de superficie lateral cilindro (cm2)]]="","",E410*0.05)</f>
        <v/>
      </c>
      <c r="G410" s="23"/>
      <c r="H410" s="14"/>
    </row>
    <row r="411" spans="2:8" x14ac:dyDescent="0.25">
      <c r="B411" s="3">
        <v>401</v>
      </c>
      <c r="C411" s="12"/>
      <c r="D411" s="3"/>
      <c r="E411" s="74" t="str">
        <f>IF(Tabla1[[#This Row],[Diametro menor (cm) ]]="","",(2*3.1416*(C411/2)*D411))</f>
        <v/>
      </c>
      <c r="F411" s="75" t="str">
        <f>IF(Tabla1[[#This Row],[Área de superficie lateral cilindro (cm2)]]="","",E411*0.05)</f>
        <v/>
      </c>
      <c r="G411" s="23"/>
      <c r="H411" s="14"/>
    </row>
    <row r="412" spans="2:8" x14ac:dyDescent="0.25">
      <c r="B412" s="3">
        <v>402</v>
      </c>
      <c r="C412" s="12"/>
      <c r="D412" s="3"/>
      <c r="E412" s="74" t="str">
        <f>IF(Tabla1[[#This Row],[Diametro menor (cm) ]]="","",(2*3.1416*(C412/2)*D412))</f>
        <v/>
      </c>
      <c r="F412" s="75" t="str">
        <f>IF(Tabla1[[#This Row],[Área de superficie lateral cilindro (cm2)]]="","",E412*0.05)</f>
        <v/>
      </c>
      <c r="G412" s="23"/>
      <c r="H412" s="14"/>
    </row>
    <row r="413" spans="2:8" x14ac:dyDescent="0.25">
      <c r="B413" s="3">
        <v>403</v>
      </c>
      <c r="C413" s="12"/>
      <c r="D413" s="3"/>
      <c r="E413" s="74" t="str">
        <f>IF(Tabla1[[#This Row],[Diametro menor (cm) ]]="","",(2*3.1416*(C413/2)*D413))</f>
        <v/>
      </c>
      <c r="F413" s="75" t="str">
        <f>IF(Tabla1[[#This Row],[Área de superficie lateral cilindro (cm2)]]="","",E413*0.05)</f>
        <v/>
      </c>
      <c r="G413" s="23"/>
      <c r="H413" s="14"/>
    </row>
    <row r="414" spans="2:8" x14ac:dyDescent="0.25">
      <c r="B414" s="3">
        <v>404</v>
      </c>
      <c r="C414" s="12"/>
      <c r="D414" s="3"/>
      <c r="E414" s="74" t="str">
        <f>IF(Tabla1[[#This Row],[Diametro menor (cm) ]]="","",(2*3.1416*(C414/2)*D414))</f>
        <v/>
      </c>
      <c r="F414" s="75" t="str">
        <f>IF(Tabla1[[#This Row],[Área de superficie lateral cilindro (cm2)]]="","",E414*0.05)</f>
        <v/>
      </c>
      <c r="G414" s="23"/>
      <c r="H414" s="14"/>
    </row>
    <row r="415" spans="2:8" x14ac:dyDescent="0.25">
      <c r="B415" s="3">
        <v>405</v>
      </c>
      <c r="C415" s="12"/>
      <c r="D415" s="3"/>
      <c r="E415" s="74" t="str">
        <f>IF(Tabla1[[#This Row],[Diametro menor (cm) ]]="","",(2*3.1416*(C415/2)*D415))</f>
        <v/>
      </c>
      <c r="F415" s="75" t="str">
        <f>IF(Tabla1[[#This Row],[Área de superficie lateral cilindro (cm2)]]="","",E415*0.05)</f>
        <v/>
      </c>
      <c r="G415" s="23"/>
      <c r="H415" s="14"/>
    </row>
    <row r="416" spans="2:8" x14ac:dyDescent="0.25">
      <c r="B416" s="3">
        <v>406</v>
      </c>
      <c r="C416" s="12"/>
      <c r="D416" s="3"/>
      <c r="E416" s="74" t="str">
        <f>IF(Tabla1[[#This Row],[Diametro menor (cm) ]]="","",(2*3.1416*(C416/2)*D416))</f>
        <v/>
      </c>
      <c r="F416" s="75" t="str">
        <f>IF(Tabla1[[#This Row],[Área de superficie lateral cilindro (cm2)]]="","",E416*0.05)</f>
        <v/>
      </c>
      <c r="G416" s="23"/>
      <c r="H416" s="14"/>
    </row>
    <row r="417" spans="2:8" x14ac:dyDescent="0.25">
      <c r="B417" s="3">
        <v>407</v>
      </c>
      <c r="C417" s="12"/>
      <c r="D417" s="3"/>
      <c r="E417" s="74" t="str">
        <f>IF(Tabla1[[#This Row],[Diametro menor (cm) ]]="","",(2*3.1416*(C417/2)*D417))</f>
        <v/>
      </c>
      <c r="F417" s="75" t="str">
        <f>IF(Tabla1[[#This Row],[Área de superficie lateral cilindro (cm2)]]="","",E417*0.05)</f>
        <v/>
      </c>
      <c r="G417" s="23"/>
      <c r="H417" s="14"/>
    </row>
    <row r="418" spans="2:8" x14ac:dyDescent="0.25">
      <c r="B418" s="3">
        <v>408</v>
      </c>
      <c r="C418" s="12"/>
      <c r="D418" s="3"/>
      <c r="E418" s="74" t="str">
        <f>IF(Tabla1[[#This Row],[Diametro menor (cm) ]]="","",(2*3.1416*(C418/2)*D418))</f>
        <v/>
      </c>
      <c r="F418" s="75" t="str">
        <f>IF(Tabla1[[#This Row],[Área de superficie lateral cilindro (cm2)]]="","",E418*0.05)</f>
        <v/>
      </c>
      <c r="G418" s="23"/>
      <c r="H418" s="14"/>
    </row>
    <row r="419" spans="2:8" x14ac:dyDescent="0.25">
      <c r="B419" s="3">
        <v>409</v>
      </c>
      <c r="C419" s="12"/>
      <c r="D419" s="3"/>
      <c r="E419" s="74" t="str">
        <f>IF(Tabla1[[#This Row],[Diametro menor (cm) ]]="","",(2*3.1416*(C419/2)*D419))</f>
        <v/>
      </c>
      <c r="F419" s="75" t="str">
        <f>IF(Tabla1[[#This Row],[Área de superficie lateral cilindro (cm2)]]="","",E419*0.05)</f>
        <v/>
      </c>
      <c r="G419" s="23"/>
      <c r="H419" s="14"/>
    </row>
    <row r="420" spans="2:8" x14ac:dyDescent="0.25">
      <c r="B420" s="3">
        <v>410</v>
      </c>
      <c r="C420" s="12"/>
      <c r="D420" s="3"/>
      <c r="E420" s="74" t="str">
        <f>IF(Tabla1[[#This Row],[Diametro menor (cm) ]]="","",(2*3.1416*(C420/2)*D420))</f>
        <v/>
      </c>
      <c r="F420" s="75" t="str">
        <f>IF(Tabla1[[#This Row],[Área de superficie lateral cilindro (cm2)]]="","",E420*0.05)</f>
        <v/>
      </c>
      <c r="G420" s="23"/>
      <c r="H420" s="14"/>
    </row>
    <row r="421" spans="2:8" x14ac:dyDescent="0.25">
      <c r="B421" s="3">
        <v>411</v>
      </c>
      <c r="C421" s="12"/>
      <c r="D421" s="3"/>
      <c r="E421" s="74" t="str">
        <f>IF(Tabla1[[#This Row],[Diametro menor (cm) ]]="","",(2*3.1416*(C421/2)*D421))</f>
        <v/>
      </c>
      <c r="F421" s="75" t="str">
        <f>IF(Tabla1[[#This Row],[Área de superficie lateral cilindro (cm2)]]="","",E421*0.05)</f>
        <v/>
      </c>
      <c r="G421" s="23"/>
      <c r="H421" s="14"/>
    </row>
    <row r="422" spans="2:8" x14ac:dyDescent="0.25">
      <c r="B422" s="3">
        <v>412</v>
      </c>
      <c r="C422" s="12"/>
      <c r="D422" s="3"/>
      <c r="E422" s="74" t="str">
        <f>IF(Tabla1[[#This Row],[Diametro menor (cm) ]]="","",(2*3.1416*(C422/2)*D422))</f>
        <v/>
      </c>
      <c r="F422" s="75" t="str">
        <f>IF(Tabla1[[#This Row],[Área de superficie lateral cilindro (cm2)]]="","",E422*0.05)</f>
        <v/>
      </c>
      <c r="G422" s="23"/>
      <c r="H422" s="14"/>
    </row>
    <row r="423" spans="2:8" x14ac:dyDescent="0.25">
      <c r="B423" s="3">
        <v>413</v>
      </c>
      <c r="C423" s="12"/>
      <c r="D423" s="3"/>
      <c r="E423" s="74" t="str">
        <f>IF(Tabla1[[#This Row],[Diametro menor (cm) ]]="","",(2*3.1416*(C423/2)*D423))</f>
        <v/>
      </c>
      <c r="F423" s="75" t="str">
        <f>IF(Tabla1[[#This Row],[Área de superficie lateral cilindro (cm2)]]="","",E423*0.05)</f>
        <v/>
      </c>
      <c r="G423" s="23"/>
      <c r="H423" s="14"/>
    </row>
    <row r="424" spans="2:8" x14ac:dyDescent="0.25">
      <c r="B424" s="3">
        <v>414</v>
      </c>
      <c r="C424" s="12"/>
      <c r="D424" s="3"/>
      <c r="E424" s="74" t="str">
        <f>IF(Tabla1[[#This Row],[Diametro menor (cm) ]]="","",(2*3.1416*(C424/2)*D424))</f>
        <v/>
      </c>
      <c r="F424" s="75" t="str">
        <f>IF(Tabla1[[#This Row],[Área de superficie lateral cilindro (cm2)]]="","",E424*0.05)</f>
        <v/>
      </c>
      <c r="G424" s="23"/>
      <c r="H424" s="14"/>
    </row>
    <row r="425" spans="2:8" x14ac:dyDescent="0.25">
      <c r="B425" s="3">
        <v>415</v>
      </c>
      <c r="C425" s="12"/>
      <c r="D425" s="3"/>
      <c r="E425" s="74" t="str">
        <f>IF(Tabla1[[#This Row],[Diametro menor (cm) ]]="","",(2*3.1416*(C425/2)*D425))</f>
        <v/>
      </c>
      <c r="F425" s="75" t="str">
        <f>IF(Tabla1[[#This Row],[Área de superficie lateral cilindro (cm2)]]="","",E425*0.05)</f>
        <v/>
      </c>
      <c r="G425" s="23"/>
      <c r="H425" s="14"/>
    </row>
    <row r="426" spans="2:8" x14ac:dyDescent="0.25">
      <c r="B426" s="3">
        <v>416</v>
      </c>
      <c r="C426" s="12"/>
      <c r="D426" s="3"/>
      <c r="E426" s="74" t="str">
        <f>IF(Tabla1[[#This Row],[Diametro menor (cm) ]]="","",(2*3.1416*(C426/2)*D426))</f>
        <v/>
      </c>
      <c r="F426" s="75" t="str">
        <f>IF(Tabla1[[#This Row],[Área de superficie lateral cilindro (cm2)]]="","",E426*0.05)</f>
        <v/>
      </c>
      <c r="G426" s="23"/>
      <c r="H426" s="14"/>
    </row>
    <row r="427" spans="2:8" x14ac:dyDescent="0.25">
      <c r="B427" s="3">
        <v>417</v>
      </c>
      <c r="C427" s="12"/>
      <c r="D427" s="3"/>
      <c r="E427" s="74" t="str">
        <f>IF(Tabla1[[#This Row],[Diametro menor (cm) ]]="","",(2*3.1416*(C427/2)*D427))</f>
        <v/>
      </c>
      <c r="F427" s="75" t="str">
        <f>IF(Tabla1[[#This Row],[Área de superficie lateral cilindro (cm2)]]="","",E427*0.05)</f>
        <v/>
      </c>
      <c r="G427" s="23"/>
      <c r="H427" s="14"/>
    </row>
    <row r="428" spans="2:8" x14ac:dyDescent="0.25">
      <c r="B428" s="3">
        <v>418</v>
      </c>
      <c r="C428" s="12"/>
      <c r="D428" s="3"/>
      <c r="E428" s="74" t="str">
        <f>IF(Tabla1[[#This Row],[Diametro menor (cm) ]]="","",(2*3.1416*(C428/2)*D428))</f>
        <v/>
      </c>
      <c r="F428" s="75" t="str">
        <f>IF(Tabla1[[#This Row],[Área de superficie lateral cilindro (cm2)]]="","",E428*0.05)</f>
        <v/>
      </c>
      <c r="G428" s="23"/>
      <c r="H428" s="14"/>
    </row>
    <row r="429" spans="2:8" x14ac:dyDescent="0.25">
      <c r="B429" s="3">
        <v>419</v>
      </c>
      <c r="C429" s="12"/>
      <c r="D429" s="3"/>
      <c r="E429" s="74" t="str">
        <f>IF(Tabla1[[#This Row],[Diametro menor (cm) ]]="","",(2*3.1416*(C429/2)*D429))</f>
        <v/>
      </c>
      <c r="F429" s="75" t="str">
        <f>IF(Tabla1[[#This Row],[Área de superficie lateral cilindro (cm2)]]="","",E429*0.05)</f>
        <v/>
      </c>
      <c r="G429" s="23"/>
      <c r="H429" s="14"/>
    </row>
    <row r="430" spans="2:8" x14ac:dyDescent="0.25">
      <c r="B430" s="3">
        <v>420</v>
      </c>
      <c r="C430" s="12"/>
      <c r="D430" s="3"/>
      <c r="E430" s="74" t="str">
        <f>IF(Tabla1[[#This Row],[Diametro menor (cm) ]]="","",(2*3.1416*(C430/2)*D430))</f>
        <v/>
      </c>
      <c r="F430" s="75" t="str">
        <f>IF(Tabla1[[#This Row],[Área de superficie lateral cilindro (cm2)]]="","",E430*0.05)</f>
        <v/>
      </c>
      <c r="G430" s="23"/>
      <c r="H430" s="14"/>
    </row>
    <row r="431" spans="2:8" x14ac:dyDescent="0.25">
      <c r="B431" s="3">
        <v>421</v>
      </c>
      <c r="C431" s="12"/>
      <c r="D431" s="3"/>
      <c r="E431" s="74" t="str">
        <f>IF(Tabla1[[#This Row],[Diametro menor (cm) ]]="","",(2*3.1416*(C431/2)*D431))</f>
        <v/>
      </c>
      <c r="F431" s="75" t="str">
        <f>IF(Tabla1[[#This Row],[Área de superficie lateral cilindro (cm2)]]="","",E431*0.05)</f>
        <v/>
      </c>
      <c r="G431" s="23"/>
      <c r="H431" s="14"/>
    </row>
    <row r="432" spans="2:8" x14ac:dyDescent="0.25">
      <c r="B432" s="3">
        <v>422</v>
      </c>
      <c r="C432" s="12"/>
      <c r="D432" s="3"/>
      <c r="E432" s="74" t="str">
        <f>IF(Tabla1[[#This Row],[Diametro menor (cm) ]]="","",(2*3.1416*(C432/2)*D432))</f>
        <v/>
      </c>
      <c r="F432" s="75" t="str">
        <f>IF(Tabla1[[#This Row],[Área de superficie lateral cilindro (cm2)]]="","",E432*0.05)</f>
        <v/>
      </c>
      <c r="G432" s="23"/>
      <c r="H432" s="14"/>
    </row>
    <row r="433" spans="2:8" x14ac:dyDescent="0.25">
      <c r="B433" s="3">
        <v>423</v>
      </c>
      <c r="C433" s="12"/>
      <c r="D433" s="3"/>
      <c r="E433" s="74" t="str">
        <f>IF(Tabla1[[#This Row],[Diametro menor (cm) ]]="","",(2*3.1416*(C433/2)*D433))</f>
        <v/>
      </c>
      <c r="F433" s="75" t="str">
        <f>IF(Tabla1[[#This Row],[Área de superficie lateral cilindro (cm2)]]="","",E433*0.05)</f>
        <v/>
      </c>
      <c r="G433" s="23"/>
      <c r="H433" s="14"/>
    </row>
    <row r="434" spans="2:8" x14ac:dyDescent="0.25">
      <c r="B434" s="3">
        <v>424</v>
      </c>
      <c r="C434" s="12"/>
      <c r="D434" s="3"/>
      <c r="E434" s="74" t="str">
        <f>IF(Tabla1[[#This Row],[Diametro menor (cm) ]]="","",(2*3.1416*(C434/2)*D434))</f>
        <v/>
      </c>
      <c r="F434" s="75" t="str">
        <f>IF(Tabla1[[#This Row],[Área de superficie lateral cilindro (cm2)]]="","",E434*0.05)</f>
        <v/>
      </c>
      <c r="G434" s="23"/>
      <c r="H434" s="14"/>
    </row>
    <row r="435" spans="2:8" x14ac:dyDescent="0.25">
      <c r="B435" s="3">
        <v>425</v>
      </c>
      <c r="C435" s="12"/>
      <c r="D435" s="3"/>
      <c r="E435" s="74" t="str">
        <f>IF(Tabla1[[#This Row],[Diametro menor (cm) ]]="","",(2*3.1416*(C435/2)*D435))</f>
        <v/>
      </c>
      <c r="F435" s="75" t="str">
        <f>IF(Tabla1[[#This Row],[Área de superficie lateral cilindro (cm2)]]="","",E435*0.05)</f>
        <v/>
      </c>
      <c r="G435" s="23"/>
      <c r="H435" s="14"/>
    </row>
    <row r="436" spans="2:8" x14ac:dyDescent="0.25">
      <c r="B436" s="3">
        <v>426</v>
      </c>
      <c r="C436" s="12"/>
      <c r="D436" s="3"/>
      <c r="E436" s="74" t="str">
        <f>IF(Tabla1[[#This Row],[Diametro menor (cm) ]]="","",(2*3.1416*(C436/2)*D436))</f>
        <v/>
      </c>
      <c r="F436" s="75" t="str">
        <f>IF(Tabla1[[#This Row],[Área de superficie lateral cilindro (cm2)]]="","",E436*0.05)</f>
        <v/>
      </c>
      <c r="G436" s="23"/>
      <c r="H436" s="14"/>
    </row>
    <row r="437" spans="2:8" x14ac:dyDescent="0.25">
      <c r="B437" s="3">
        <v>427</v>
      </c>
      <c r="C437" s="12"/>
      <c r="D437" s="3"/>
      <c r="E437" s="74" t="str">
        <f>IF(Tabla1[[#This Row],[Diametro menor (cm) ]]="","",(2*3.1416*(C437/2)*D437))</f>
        <v/>
      </c>
      <c r="F437" s="75" t="str">
        <f>IF(Tabla1[[#This Row],[Área de superficie lateral cilindro (cm2)]]="","",E437*0.05)</f>
        <v/>
      </c>
      <c r="G437" s="23"/>
      <c r="H437" s="14"/>
    </row>
    <row r="438" spans="2:8" x14ac:dyDescent="0.25">
      <c r="B438" s="3">
        <v>428</v>
      </c>
      <c r="C438" s="12"/>
      <c r="D438" s="3"/>
      <c r="E438" s="74" t="str">
        <f>IF(Tabla1[[#This Row],[Diametro menor (cm) ]]="","",(2*3.1416*(C438/2)*D438))</f>
        <v/>
      </c>
      <c r="F438" s="75" t="str">
        <f>IF(Tabla1[[#This Row],[Área de superficie lateral cilindro (cm2)]]="","",E438*0.05)</f>
        <v/>
      </c>
      <c r="G438" s="23"/>
      <c r="H438" s="14"/>
    </row>
    <row r="439" spans="2:8" x14ac:dyDescent="0.25">
      <c r="B439" s="3">
        <v>429</v>
      </c>
      <c r="C439" s="12"/>
      <c r="D439" s="3"/>
      <c r="E439" s="74" t="str">
        <f>IF(Tabla1[[#This Row],[Diametro menor (cm) ]]="","",(2*3.1416*(C439/2)*D439))</f>
        <v/>
      </c>
      <c r="F439" s="75" t="str">
        <f>IF(Tabla1[[#This Row],[Área de superficie lateral cilindro (cm2)]]="","",E439*0.05)</f>
        <v/>
      </c>
      <c r="G439" s="23"/>
      <c r="H439" s="14"/>
    </row>
    <row r="440" spans="2:8" x14ac:dyDescent="0.25">
      <c r="B440" s="3">
        <v>430</v>
      </c>
      <c r="C440" s="12"/>
      <c r="D440" s="3"/>
      <c r="E440" s="74" t="str">
        <f>IF(Tabla1[[#This Row],[Diametro menor (cm) ]]="","",(2*3.1416*(C440/2)*D440))</f>
        <v/>
      </c>
      <c r="F440" s="75" t="str">
        <f>IF(Tabla1[[#This Row],[Área de superficie lateral cilindro (cm2)]]="","",E440*0.05)</f>
        <v/>
      </c>
      <c r="G440" s="23"/>
      <c r="H440" s="14"/>
    </row>
    <row r="441" spans="2:8" x14ac:dyDescent="0.25">
      <c r="B441" s="3">
        <v>431</v>
      </c>
      <c r="C441" s="12"/>
      <c r="D441" s="3"/>
      <c r="E441" s="74" t="str">
        <f>IF(Tabla1[[#This Row],[Diametro menor (cm) ]]="","",(2*3.1416*(C441/2)*D441))</f>
        <v/>
      </c>
      <c r="F441" s="75" t="str">
        <f>IF(Tabla1[[#This Row],[Área de superficie lateral cilindro (cm2)]]="","",E441*0.05)</f>
        <v/>
      </c>
      <c r="G441" s="23"/>
      <c r="H441" s="14"/>
    </row>
    <row r="442" spans="2:8" x14ac:dyDescent="0.25">
      <c r="B442" s="3">
        <v>432</v>
      </c>
      <c r="C442" s="12"/>
      <c r="D442" s="3"/>
      <c r="E442" s="74" t="str">
        <f>IF(Tabla1[[#This Row],[Diametro menor (cm) ]]="","",(2*3.1416*(C442/2)*D442))</f>
        <v/>
      </c>
      <c r="F442" s="75" t="str">
        <f>IF(Tabla1[[#This Row],[Área de superficie lateral cilindro (cm2)]]="","",E442*0.05)</f>
        <v/>
      </c>
      <c r="G442" s="23"/>
      <c r="H442" s="14"/>
    </row>
    <row r="443" spans="2:8" x14ac:dyDescent="0.25">
      <c r="B443" s="3">
        <v>433</v>
      </c>
      <c r="C443" s="12"/>
      <c r="D443" s="3"/>
      <c r="E443" s="74" t="str">
        <f>IF(Tabla1[[#This Row],[Diametro menor (cm) ]]="","",(2*3.1416*(C443/2)*D443))</f>
        <v/>
      </c>
      <c r="F443" s="75" t="str">
        <f>IF(Tabla1[[#This Row],[Área de superficie lateral cilindro (cm2)]]="","",E443*0.05)</f>
        <v/>
      </c>
      <c r="G443" s="23"/>
      <c r="H443" s="14"/>
    </row>
    <row r="444" spans="2:8" x14ac:dyDescent="0.25">
      <c r="B444" s="3">
        <v>434</v>
      </c>
      <c r="C444" s="12"/>
      <c r="D444" s="3"/>
      <c r="E444" s="74" t="str">
        <f>IF(Tabla1[[#This Row],[Diametro menor (cm) ]]="","",(2*3.1416*(C444/2)*D444))</f>
        <v/>
      </c>
      <c r="F444" s="75" t="str">
        <f>IF(Tabla1[[#This Row],[Área de superficie lateral cilindro (cm2)]]="","",E444*0.05)</f>
        <v/>
      </c>
      <c r="G444" s="23"/>
      <c r="H444" s="14"/>
    </row>
    <row r="445" spans="2:8" x14ac:dyDescent="0.25">
      <c r="B445" s="3">
        <v>435</v>
      </c>
      <c r="C445" s="12"/>
      <c r="D445" s="3"/>
      <c r="E445" s="74" t="str">
        <f>IF(Tabla1[[#This Row],[Diametro menor (cm) ]]="","",(2*3.1416*(C445/2)*D445))</f>
        <v/>
      </c>
      <c r="F445" s="75" t="str">
        <f>IF(Tabla1[[#This Row],[Área de superficie lateral cilindro (cm2)]]="","",E445*0.05)</f>
        <v/>
      </c>
      <c r="G445" s="23"/>
      <c r="H445" s="14"/>
    </row>
    <row r="446" spans="2:8" x14ac:dyDescent="0.25">
      <c r="B446" s="3">
        <v>436</v>
      </c>
      <c r="C446" s="12"/>
      <c r="D446" s="3"/>
      <c r="E446" s="74" t="str">
        <f>IF(Tabla1[[#This Row],[Diametro menor (cm) ]]="","",(2*3.1416*(C446/2)*D446))</f>
        <v/>
      </c>
      <c r="F446" s="75" t="str">
        <f>IF(Tabla1[[#This Row],[Área de superficie lateral cilindro (cm2)]]="","",E446*0.05)</f>
        <v/>
      </c>
      <c r="G446" s="23"/>
      <c r="H446" s="14"/>
    </row>
    <row r="447" spans="2:8" x14ac:dyDescent="0.25">
      <c r="B447" s="3">
        <v>437</v>
      </c>
      <c r="C447" s="12"/>
      <c r="D447" s="3"/>
      <c r="E447" s="74" t="str">
        <f>IF(Tabla1[[#This Row],[Diametro menor (cm) ]]="","",(2*3.1416*(C447/2)*D447))</f>
        <v/>
      </c>
      <c r="F447" s="75" t="str">
        <f>IF(Tabla1[[#This Row],[Área de superficie lateral cilindro (cm2)]]="","",E447*0.05)</f>
        <v/>
      </c>
      <c r="G447" s="23"/>
      <c r="H447" s="14"/>
    </row>
    <row r="448" spans="2:8" x14ac:dyDescent="0.25">
      <c r="B448" s="3">
        <v>438</v>
      </c>
      <c r="C448" s="12"/>
      <c r="D448" s="3"/>
      <c r="E448" s="74" t="str">
        <f>IF(Tabla1[[#This Row],[Diametro menor (cm) ]]="","",(2*3.1416*(C448/2)*D448))</f>
        <v/>
      </c>
      <c r="F448" s="75" t="str">
        <f>IF(Tabla1[[#This Row],[Área de superficie lateral cilindro (cm2)]]="","",E448*0.05)</f>
        <v/>
      </c>
      <c r="G448" s="23"/>
      <c r="H448" s="14"/>
    </row>
    <row r="449" spans="2:8" x14ac:dyDescent="0.25">
      <c r="B449" s="3">
        <v>439</v>
      </c>
      <c r="C449" s="12"/>
      <c r="D449" s="3"/>
      <c r="E449" s="74" t="str">
        <f>IF(Tabla1[[#This Row],[Diametro menor (cm) ]]="","",(2*3.1416*(C449/2)*D449))</f>
        <v/>
      </c>
      <c r="F449" s="75" t="str">
        <f>IF(Tabla1[[#This Row],[Área de superficie lateral cilindro (cm2)]]="","",E449*0.05)</f>
        <v/>
      </c>
      <c r="G449" s="23"/>
      <c r="H449" s="14"/>
    </row>
    <row r="450" spans="2:8" x14ac:dyDescent="0.25">
      <c r="B450" s="3">
        <v>440</v>
      </c>
      <c r="C450" s="12"/>
      <c r="D450" s="3"/>
      <c r="E450" s="74" t="str">
        <f>IF(Tabla1[[#This Row],[Diametro menor (cm) ]]="","",(2*3.1416*(C450/2)*D450))</f>
        <v/>
      </c>
      <c r="F450" s="75" t="str">
        <f>IF(Tabla1[[#This Row],[Área de superficie lateral cilindro (cm2)]]="","",E450*0.05)</f>
        <v/>
      </c>
      <c r="G450" s="23"/>
      <c r="H450" s="14"/>
    </row>
    <row r="451" spans="2:8" x14ac:dyDescent="0.25">
      <c r="B451" s="3">
        <v>441</v>
      </c>
      <c r="C451" s="12"/>
      <c r="D451" s="3"/>
      <c r="E451" s="74" t="str">
        <f>IF(Tabla1[[#This Row],[Diametro menor (cm) ]]="","",(2*3.1416*(C451/2)*D451))</f>
        <v/>
      </c>
      <c r="F451" s="75" t="str">
        <f>IF(Tabla1[[#This Row],[Área de superficie lateral cilindro (cm2)]]="","",E451*0.05)</f>
        <v/>
      </c>
      <c r="G451" s="23"/>
      <c r="H451" s="14"/>
    </row>
    <row r="452" spans="2:8" x14ac:dyDescent="0.25">
      <c r="B452" s="3">
        <v>442</v>
      </c>
      <c r="C452" s="12"/>
      <c r="D452" s="3"/>
      <c r="E452" s="74" t="str">
        <f>IF(Tabla1[[#This Row],[Diametro menor (cm) ]]="","",(2*3.1416*(C452/2)*D452))</f>
        <v/>
      </c>
      <c r="F452" s="75" t="str">
        <f>IF(Tabla1[[#This Row],[Área de superficie lateral cilindro (cm2)]]="","",E452*0.05)</f>
        <v/>
      </c>
      <c r="G452" s="23"/>
      <c r="H452" s="14"/>
    </row>
    <row r="453" spans="2:8" x14ac:dyDescent="0.25">
      <c r="B453" s="3">
        <v>443</v>
      </c>
      <c r="C453" s="12"/>
      <c r="D453" s="3"/>
      <c r="E453" s="74" t="str">
        <f>IF(Tabla1[[#This Row],[Diametro menor (cm) ]]="","",(2*3.1416*(C453/2)*D453))</f>
        <v/>
      </c>
      <c r="F453" s="75" t="str">
        <f>IF(Tabla1[[#This Row],[Área de superficie lateral cilindro (cm2)]]="","",E453*0.05)</f>
        <v/>
      </c>
      <c r="G453" s="23"/>
      <c r="H453" s="14"/>
    </row>
    <row r="454" spans="2:8" x14ac:dyDescent="0.25">
      <c r="B454" s="3">
        <v>444</v>
      </c>
      <c r="C454" s="12"/>
      <c r="D454" s="3"/>
      <c r="E454" s="74" t="str">
        <f>IF(Tabla1[[#This Row],[Diametro menor (cm) ]]="","",(2*3.1416*(C454/2)*D454))</f>
        <v/>
      </c>
      <c r="F454" s="75" t="str">
        <f>IF(Tabla1[[#This Row],[Área de superficie lateral cilindro (cm2)]]="","",E454*0.05)</f>
        <v/>
      </c>
      <c r="G454" s="23"/>
      <c r="H454" s="14"/>
    </row>
    <row r="455" spans="2:8" x14ac:dyDescent="0.25">
      <c r="B455" s="3">
        <v>445</v>
      </c>
      <c r="C455" s="12"/>
      <c r="D455" s="3"/>
      <c r="E455" s="74" t="str">
        <f>IF(Tabla1[[#This Row],[Diametro menor (cm) ]]="","",(2*3.1416*(C455/2)*D455))</f>
        <v/>
      </c>
      <c r="F455" s="75" t="str">
        <f>IF(Tabla1[[#This Row],[Área de superficie lateral cilindro (cm2)]]="","",E455*0.05)</f>
        <v/>
      </c>
      <c r="G455" s="23"/>
      <c r="H455" s="14"/>
    </row>
    <row r="456" spans="2:8" x14ac:dyDescent="0.25">
      <c r="B456" s="3">
        <v>446</v>
      </c>
      <c r="C456" s="12"/>
      <c r="D456" s="3"/>
      <c r="E456" s="74" t="str">
        <f>IF(Tabla1[[#This Row],[Diametro menor (cm) ]]="","",(2*3.1416*(C456/2)*D456))</f>
        <v/>
      </c>
      <c r="F456" s="75" t="str">
        <f>IF(Tabla1[[#This Row],[Área de superficie lateral cilindro (cm2)]]="","",E456*0.05)</f>
        <v/>
      </c>
      <c r="G456" s="23"/>
      <c r="H456" s="14"/>
    </row>
    <row r="457" spans="2:8" x14ac:dyDescent="0.25">
      <c r="B457" s="3">
        <v>447</v>
      </c>
      <c r="C457" s="12"/>
      <c r="D457" s="3"/>
      <c r="E457" s="74" t="str">
        <f>IF(Tabla1[[#This Row],[Diametro menor (cm) ]]="","",(2*3.1416*(C457/2)*D457))</f>
        <v/>
      </c>
      <c r="F457" s="75" t="str">
        <f>IF(Tabla1[[#This Row],[Área de superficie lateral cilindro (cm2)]]="","",E457*0.05)</f>
        <v/>
      </c>
      <c r="G457" s="23"/>
      <c r="H457" s="14"/>
    </row>
    <row r="458" spans="2:8" x14ac:dyDescent="0.25">
      <c r="B458" s="3">
        <v>448</v>
      </c>
      <c r="C458" s="12"/>
      <c r="D458" s="3"/>
      <c r="E458" s="74" t="str">
        <f>IF(Tabla1[[#This Row],[Diametro menor (cm) ]]="","",(2*3.1416*(C458/2)*D458))</f>
        <v/>
      </c>
      <c r="F458" s="75" t="str">
        <f>IF(Tabla1[[#This Row],[Área de superficie lateral cilindro (cm2)]]="","",E458*0.05)</f>
        <v/>
      </c>
      <c r="G458" s="23"/>
      <c r="H458" s="14"/>
    </row>
    <row r="459" spans="2:8" x14ac:dyDescent="0.25">
      <c r="B459" s="3">
        <v>449</v>
      </c>
      <c r="C459" s="12"/>
      <c r="D459" s="3"/>
      <c r="E459" s="74" t="str">
        <f>IF(Tabla1[[#This Row],[Diametro menor (cm) ]]="","",(2*3.1416*(C459/2)*D459))</f>
        <v/>
      </c>
      <c r="F459" s="75" t="str">
        <f>IF(Tabla1[[#This Row],[Área de superficie lateral cilindro (cm2)]]="","",E459*0.05)</f>
        <v/>
      </c>
      <c r="G459" s="23"/>
      <c r="H459" s="14"/>
    </row>
    <row r="460" spans="2:8" x14ac:dyDescent="0.25">
      <c r="B460" s="3">
        <v>450</v>
      </c>
      <c r="C460" s="12"/>
      <c r="D460" s="3"/>
      <c r="E460" s="74" t="str">
        <f>IF(Tabla1[[#This Row],[Diametro menor (cm) ]]="","",(2*3.1416*(C460/2)*D460))</f>
        <v/>
      </c>
      <c r="F460" s="75" t="str">
        <f>IF(Tabla1[[#This Row],[Área de superficie lateral cilindro (cm2)]]="","",E460*0.05)</f>
        <v/>
      </c>
      <c r="G460" s="23"/>
      <c r="H460" s="14"/>
    </row>
    <row r="461" spans="2:8" x14ac:dyDescent="0.25">
      <c r="B461" s="3">
        <v>451</v>
      </c>
      <c r="C461" s="12"/>
      <c r="D461" s="3"/>
      <c r="E461" s="74" t="str">
        <f>IF(Tabla1[[#This Row],[Diametro menor (cm) ]]="","",(2*3.1416*(C461/2)*D461))</f>
        <v/>
      </c>
      <c r="F461" s="75" t="str">
        <f>IF(Tabla1[[#This Row],[Área de superficie lateral cilindro (cm2)]]="","",E461*0.05)</f>
        <v/>
      </c>
      <c r="G461" s="23"/>
      <c r="H461" s="14"/>
    </row>
    <row r="462" spans="2:8" x14ac:dyDescent="0.25">
      <c r="B462" s="3">
        <v>452</v>
      </c>
      <c r="C462" s="12"/>
      <c r="D462" s="3"/>
      <c r="E462" s="74" t="str">
        <f>IF(Tabla1[[#This Row],[Diametro menor (cm) ]]="","",(2*3.1416*(C462/2)*D462))</f>
        <v/>
      </c>
      <c r="F462" s="75" t="str">
        <f>IF(Tabla1[[#This Row],[Área de superficie lateral cilindro (cm2)]]="","",E462*0.05)</f>
        <v/>
      </c>
      <c r="G462" s="23"/>
      <c r="H462" s="14"/>
    </row>
    <row r="463" spans="2:8" x14ac:dyDescent="0.25">
      <c r="B463" s="3">
        <v>453</v>
      </c>
      <c r="C463" s="12"/>
      <c r="D463" s="3"/>
      <c r="E463" s="74" t="str">
        <f>IF(Tabla1[[#This Row],[Diametro menor (cm) ]]="","",(2*3.1416*(C463/2)*D463))</f>
        <v/>
      </c>
      <c r="F463" s="75" t="str">
        <f>IF(Tabla1[[#This Row],[Área de superficie lateral cilindro (cm2)]]="","",E463*0.05)</f>
        <v/>
      </c>
      <c r="G463" s="23"/>
      <c r="H463" s="14"/>
    </row>
    <row r="464" spans="2:8" x14ac:dyDescent="0.25">
      <c r="B464" s="3">
        <v>454</v>
      </c>
      <c r="C464" s="12"/>
      <c r="D464" s="3"/>
      <c r="E464" s="74" t="str">
        <f>IF(Tabla1[[#This Row],[Diametro menor (cm) ]]="","",(2*3.1416*(C464/2)*D464))</f>
        <v/>
      </c>
      <c r="F464" s="75" t="str">
        <f>IF(Tabla1[[#This Row],[Área de superficie lateral cilindro (cm2)]]="","",E464*0.05)</f>
        <v/>
      </c>
      <c r="G464" s="23"/>
      <c r="H464" s="14"/>
    </row>
    <row r="465" spans="2:8" x14ac:dyDescent="0.25">
      <c r="B465" s="3">
        <v>455</v>
      </c>
      <c r="C465" s="12"/>
      <c r="D465" s="3"/>
      <c r="E465" s="74" t="str">
        <f>IF(Tabla1[[#This Row],[Diametro menor (cm) ]]="","",(2*3.1416*(C465/2)*D465))</f>
        <v/>
      </c>
      <c r="F465" s="75" t="str">
        <f>IF(Tabla1[[#This Row],[Área de superficie lateral cilindro (cm2)]]="","",E465*0.05)</f>
        <v/>
      </c>
      <c r="G465" s="23"/>
      <c r="H465" s="14"/>
    </row>
    <row r="466" spans="2:8" x14ac:dyDescent="0.25">
      <c r="B466" s="3">
        <v>456</v>
      </c>
      <c r="C466" s="12"/>
      <c r="D466" s="3"/>
      <c r="E466" s="74" t="str">
        <f>IF(Tabla1[[#This Row],[Diametro menor (cm) ]]="","",(2*3.1416*(C466/2)*D466))</f>
        <v/>
      </c>
      <c r="F466" s="75" t="str">
        <f>IF(Tabla1[[#This Row],[Área de superficie lateral cilindro (cm2)]]="","",E466*0.05)</f>
        <v/>
      </c>
      <c r="G466" s="23"/>
      <c r="H466" s="14"/>
    </row>
    <row r="467" spans="2:8" x14ac:dyDescent="0.25">
      <c r="B467" s="3">
        <v>457</v>
      </c>
      <c r="C467" s="12"/>
      <c r="D467" s="3"/>
      <c r="E467" s="74" t="str">
        <f>IF(Tabla1[[#This Row],[Diametro menor (cm) ]]="","",(2*3.1416*(C467/2)*D467))</f>
        <v/>
      </c>
      <c r="F467" s="75" t="str">
        <f>IF(Tabla1[[#This Row],[Área de superficie lateral cilindro (cm2)]]="","",E467*0.05)</f>
        <v/>
      </c>
      <c r="G467" s="23"/>
      <c r="H467" s="14"/>
    </row>
    <row r="468" spans="2:8" x14ac:dyDescent="0.25">
      <c r="B468" s="3">
        <v>458</v>
      </c>
      <c r="C468" s="12"/>
      <c r="D468" s="3"/>
      <c r="E468" s="74" t="str">
        <f>IF(Tabla1[[#This Row],[Diametro menor (cm) ]]="","",(2*3.1416*(C468/2)*D468))</f>
        <v/>
      </c>
      <c r="F468" s="75" t="str">
        <f>IF(Tabla1[[#This Row],[Área de superficie lateral cilindro (cm2)]]="","",E468*0.05)</f>
        <v/>
      </c>
      <c r="G468" s="23"/>
      <c r="H468" s="14"/>
    </row>
    <row r="469" spans="2:8" x14ac:dyDescent="0.25">
      <c r="B469" s="3">
        <v>459</v>
      </c>
      <c r="C469" s="12"/>
      <c r="D469" s="3"/>
      <c r="E469" s="74" t="str">
        <f>IF(Tabla1[[#This Row],[Diametro menor (cm) ]]="","",(2*3.1416*(C469/2)*D469))</f>
        <v/>
      </c>
      <c r="F469" s="75" t="str">
        <f>IF(Tabla1[[#This Row],[Área de superficie lateral cilindro (cm2)]]="","",E469*0.05)</f>
        <v/>
      </c>
      <c r="G469" s="23"/>
      <c r="H469" s="14"/>
    </row>
    <row r="470" spans="2:8" x14ac:dyDescent="0.25">
      <c r="B470" s="3">
        <v>460</v>
      </c>
      <c r="C470" s="12"/>
      <c r="D470" s="3"/>
      <c r="E470" s="74" t="str">
        <f>IF(Tabla1[[#This Row],[Diametro menor (cm) ]]="","",(2*3.1416*(C470/2)*D470))</f>
        <v/>
      </c>
      <c r="F470" s="75" t="str">
        <f>IF(Tabla1[[#This Row],[Área de superficie lateral cilindro (cm2)]]="","",E470*0.05)</f>
        <v/>
      </c>
      <c r="G470" s="23"/>
      <c r="H470" s="14"/>
    </row>
    <row r="471" spans="2:8" x14ac:dyDescent="0.25">
      <c r="B471" s="3">
        <v>461</v>
      </c>
      <c r="C471" s="12"/>
      <c r="D471" s="3"/>
      <c r="E471" s="74" t="str">
        <f>IF(Tabla1[[#This Row],[Diametro menor (cm) ]]="","",(2*3.1416*(C471/2)*D471))</f>
        <v/>
      </c>
      <c r="F471" s="75" t="str">
        <f>IF(Tabla1[[#This Row],[Área de superficie lateral cilindro (cm2)]]="","",E471*0.05)</f>
        <v/>
      </c>
      <c r="G471" s="23"/>
      <c r="H471" s="14"/>
    </row>
    <row r="472" spans="2:8" x14ac:dyDescent="0.25">
      <c r="B472" s="3">
        <v>462</v>
      </c>
      <c r="C472" s="12"/>
      <c r="D472" s="3"/>
      <c r="E472" s="74" t="str">
        <f>IF(Tabla1[[#This Row],[Diametro menor (cm) ]]="","",(2*3.1416*(C472/2)*D472))</f>
        <v/>
      </c>
      <c r="F472" s="75" t="str">
        <f>IF(Tabla1[[#This Row],[Área de superficie lateral cilindro (cm2)]]="","",E472*0.05)</f>
        <v/>
      </c>
      <c r="G472" s="23"/>
      <c r="H472" s="14"/>
    </row>
    <row r="473" spans="2:8" x14ac:dyDescent="0.25">
      <c r="B473" s="3">
        <v>463</v>
      </c>
      <c r="C473" s="12"/>
      <c r="D473" s="3"/>
      <c r="E473" s="74" t="str">
        <f>IF(Tabla1[[#This Row],[Diametro menor (cm) ]]="","",(2*3.1416*(C473/2)*D473))</f>
        <v/>
      </c>
      <c r="F473" s="75" t="str">
        <f>IF(Tabla1[[#This Row],[Área de superficie lateral cilindro (cm2)]]="","",E473*0.05)</f>
        <v/>
      </c>
      <c r="G473" s="23"/>
      <c r="H473" s="14"/>
    </row>
    <row r="474" spans="2:8" x14ac:dyDescent="0.25">
      <c r="B474" s="3">
        <v>464</v>
      </c>
      <c r="C474" s="12"/>
      <c r="D474" s="3"/>
      <c r="E474" s="74" t="str">
        <f>IF(Tabla1[[#This Row],[Diametro menor (cm) ]]="","",(2*3.1416*(C474/2)*D474))</f>
        <v/>
      </c>
      <c r="F474" s="75" t="str">
        <f>IF(Tabla1[[#This Row],[Área de superficie lateral cilindro (cm2)]]="","",E474*0.05)</f>
        <v/>
      </c>
      <c r="G474" s="23"/>
      <c r="H474" s="14"/>
    </row>
    <row r="475" spans="2:8" x14ac:dyDescent="0.25">
      <c r="B475" s="3">
        <v>465</v>
      </c>
      <c r="C475" s="12"/>
      <c r="D475" s="3"/>
      <c r="E475" s="74" t="str">
        <f>IF(Tabla1[[#This Row],[Diametro menor (cm) ]]="","",(2*3.1416*(C475/2)*D475))</f>
        <v/>
      </c>
      <c r="F475" s="75" t="str">
        <f>IF(Tabla1[[#This Row],[Área de superficie lateral cilindro (cm2)]]="","",E475*0.05)</f>
        <v/>
      </c>
      <c r="G475" s="23"/>
      <c r="H475" s="14"/>
    </row>
    <row r="476" spans="2:8" x14ac:dyDescent="0.25">
      <c r="B476" s="3">
        <v>466</v>
      </c>
      <c r="C476" s="12"/>
      <c r="D476" s="3"/>
      <c r="E476" s="74" t="str">
        <f>IF(Tabla1[[#This Row],[Diametro menor (cm) ]]="","",(2*3.1416*(C476/2)*D476))</f>
        <v/>
      </c>
      <c r="F476" s="75" t="str">
        <f>IF(Tabla1[[#This Row],[Área de superficie lateral cilindro (cm2)]]="","",E476*0.05)</f>
        <v/>
      </c>
      <c r="G476" s="23"/>
      <c r="H476" s="14"/>
    </row>
    <row r="477" spans="2:8" x14ac:dyDescent="0.25">
      <c r="B477" s="3">
        <v>467</v>
      </c>
      <c r="C477" s="12"/>
      <c r="D477" s="3"/>
      <c r="E477" s="74" t="str">
        <f>IF(Tabla1[[#This Row],[Diametro menor (cm) ]]="","",(2*3.1416*(C477/2)*D477))</f>
        <v/>
      </c>
      <c r="F477" s="75" t="str">
        <f>IF(Tabla1[[#This Row],[Área de superficie lateral cilindro (cm2)]]="","",E477*0.05)</f>
        <v/>
      </c>
      <c r="G477" s="23"/>
      <c r="H477" s="14"/>
    </row>
    <row r="478" spans="2:8" x14ac:dyDescent="0.25">
      <c r="B478" s="3">
        <v>468</v>
      </c>
      <c r="C478" s="12"/>
      <c r="D478" s="3"/>
      <c r="E478" s="74" t="str">
        <f>IF(Tabla1[[#This Row],[Diametro menor (cm) ]]="","",(2*3.1416*(C478/2)*D478))</f>
        <v/>
      </c>
      <c r="F478" s="75" t="str">
        <f>IF(Tabla1[[#This Row],[Área de superficie lateral cilindro (cm2)]]="","",E478*0.05)</f>
        <v/>
      </c>
      <c r="G478" s="23"/>
      <c r="H478" s="14"/>
    </row>
    <row r="479" spans="2:8" x14ac:dyDescent="0.25">
      <c r="B479" s="3">
        <v>469</v>
      </c>
      <c r="C479" s="12"/>
      <c r="D479" s="3"/>
      <c r="E479" s="74" t="str">
        <f>IF(Tabla1[[#This Row],[Diametro menor (cm) ]]="","",(2*3.1416*(C479/2)*D479))</f>
        <v/>
      </c>
      <c r="F479" s="75" t="str">
        <f>IF(Tabla1[[#This Row],[Área de superficie lateral cilindro (cm2)]]="","",E479*0.05)</f>
        <v/>
      </c>
      <c r="G479" s="23"/>
      <c r="H479" s="14"/>
    </row>
    <row r="480" spans="2:8" x14ac:dyDescent="0.25">
      <c r="B480" s="3">
        <v>470</v>
      </c>
      <c r="C480" s="12"/>
      <c r="D480" s="3"/>
      <c r="E480" s="74" t="str">
        <f>IF(Tabla1[[#This Row],[Diametro menor (cm) ]]="","",(2*3.1416*(C480/2)*D480))</f>
        <v/>
      </c>
      <c r="F480" s="75" t="str">
        <f>IF(Tabla1[[#This Row],[Área de superficie lateral cilindro (cm2)]]="","",E480*0.05)</f>
        <v/>
      </c>
      <c r="G480" s="23"/>
      <c r="H480" s="14"/>
    </row>
    <row r="481" spans="2:8" x14ac:dyDescent="0.25">
      <c r="B481" s="3">
        <v>471</v>
      </c>
      <c r="C481" s="12"/>
      <c r="D481" s="3"/>
      <c r="E481" s="74" t="str">
        <f>IF(Tabla1[[#This Row],[Diametro menor (cm) ]]="","",(2*3.1416*(C481/2)*D481))</f>
        <v/>
      </c>
      <c r="F481" s="75" t="str">
        <f>IF(Tabla1[[#This Row],[Área de superficie lateral cilindro (cm2)]]="","",E481*0.05)</f>
        <v/>
      </c>
      <c r="G481" s="23"/>
      <c r="H481" s="14"/>
    </row>
    <row r="482" spans="2:8" x14ac:dyDescent="0.25">
      <c r="B482" s="3">
        <v>472</v>
      </c>
      <c r="C482" s="12"/>
      <c r="D482" s="3"/>
      <c r="E482" s="74" t="str">
        <f>IF(Tabla1[[#This Row],[Diametro menor (cm) ]]="","",(2*3.1416*(C482/2)*D482))</f>
        <v/>
      </c>
      <c r="F482" s="75" t="str">
        <f>IF(Tabla1[[#This Row],[Área de superficie lateral cilindro (cm2)]]="","",E482*0.05)</f>
        <v/>
      </c>
      <c r="G482" s="23"/>
      <c r="H482" s="14"/>
    </row>
    <row r="483" spans="2:8" x14ac:dyDescent="0.25">
      <c r="B483" s="3">
        <v>473</v>
      </c>
      <c r="C483" s="12"/>
      <c r="D483" s="3"/>
      <c r="E483" s="74" t="str">
        <f>IF(Tabla1[[#This Row],[Diametro menor (cm) ]]="","",(2*3.1416*(C483/2)*D483))</f>
        <v/>
      </c>
      <c r="F483" s="75" t="str">
        <f>IF(Tabla1[[#This Row],[Área de superficie lateral cilindro (cm2)]]="","",E483*0.05)</f>
        <v/>
      </c>
      <c r="G483" s="23"/>
      <c r="H483" s="14"/>
    </row>
    <row r="484" spans="2:8" x14ac:dyDescent="0.25">
      <c r="B484" s="3">
        <v>474</v>
      </c>
      <c r="C484" s="12"/>
      <c r="D484" s="3"/>
      <c r="E484" s="74" t="str">
        <f>IF(Tabla1[[#This Row],[Diametro menor (cm) ]]="","",(2*3.1416*(C484/2)*D484))</f>
        <v/>
      </c>
      <c r="F484" s="75" t="str">
        <f>IF(Tabla1[[#This Row],[Área de superficie lateral cilindro (cm2)]]="","",E484*0.05)</f>
        <v/>
      </c>
      <c r="G484" s="23"/>
      <c r="H484" s="14"/>
    </row>
    <row r="485" spans="2:8" x14ac:dyDescent="0.25">
      <c r="B485" s="3">
        <v>475</v>
      </c>
      <c r="C485" s="12"/>
      <c r="D485" s="3"/>
      <c r="E485" s="74" t="str">
        <f>IF(Tabla1[[#This Row],[Diametro menor (cm) ]]="","",(2*3.1416*(C485/2)*D485))</f>
        <v/>
      </c>
      <c r="F485" s="75" t="str">
        <f>IF(Tabla1[[#This Row],[Área de superficie lateral cilindro (cm2)]]="","",E485*0.05)</f>
        <v/>
      </c>
      <c r="G485" s="23"/>
      <c r="H485" s="14"/>
    </row>
    <row r="486" spans="2:8" x14ac:dyDescent="0.25">
      <c r="B486" s="3">
        <v>476</v>
      </c>
      <c r="C486" s="12"/>
      <c r="D486" s="3"/>
      <c r="E486" s="74" t="str">
        <f>IF(Tabla1[[#This Row],[Diametro menor (cm) ]]="","",(2*3.1416*(C486/2)*D486))</f>
        <v/>
      </c>
      <c r="F486" s="75" t="str">
        <f>IF(Tabla1[[#This Row],[Área de superficie lateral cilindro (cm2)]]="","",E486*0.05)</f>
        <v/>
      </c>
      <c r="G486" s="23"/>
      <c r="H486" s="14"/>
    </row>
    <row r="487" spans="2:8" x14ac:dyDescent="0.25">
      <c r="B487" s="3">
        <v>477</v>
      </c>
      <c r="C487" s="12"/>
      <c r="D487" s="3"/>
      <c r="E487" s="74" t="str">
        <f>IF(Tabla1[[#This Row],[Diametro menor (cm) ]]="","",(2*3.1416*(C487/2)*D487))</f>
        <v/>
      </c>
      <c r="F487" s="75" t="str">
        <f>IF(Tabla1[[#This Row],[Área de superficie lateral cilindro (cm2)]]="","",E487*0.05)</f>
        <v/>
      </c>
      <c r="G487" s="23"/>
      <c r="H487" s="14"/>
    </row>
    <row r="488" spans="2:8" x14ac:dyDescent="0.25">
      <c r="B488" s="3">
        <v>478</v>
      </c>
      <c r="C488" s="12"/>
      <c r="D488" s="3"/>
      <c r="E488" s="74" t="str">
        <f>IF(Tabla1[[#This Row],[Diametro menor (cm) ]]="","",(2*3.1416*(C488/2)*D488))</f>
        <v/>
      </c>
      <c r="F488" s="75" t="str">
        <f>IF(Tabla1[[#This Row],[Área de superficie lateral cilindro (cm2)]]="","",E488*0.05)</f>
        <v/>
      </c>
      <c r="G488" s="23"/>
      <c r="H488" s="14"/>
    </row>
    <row r="489" spans="2:8" x14ac:dyDescent="0.25">
      <c r="B489" s="3">
        <v>479</v>
      </c>
      <c r="C489" s="12"/>
      <c r="D489" s="3"/>
      <c r="E489" s="74" t="str">
        <f>IF(Tabla1[[#This Row],[Diametro menor (cm) ]]="","",(2*3.1416*(C489/2)*D489))</f>
        <v/>
      </c>
      <c r="F489" s="75" t="str">
        <f>IF(Tabla1[[#This Row],[Área de superficie lateral cilindro (cm2)]]="","",E489*0.05)</f>
        <v/>
      </c>
      <c r="G489" s="23"/>
      <c r="H489" s="14"/>
    </row>
    <row r="490" spans="2:8" x14ac:dyDescent="0.25">
      <c r="B490" s="3">
        <v>480</v>
      </c>
      <c r="C490" s="12"/>
      <c r="D490" s="3"/>
      <c r="E490" s="74" t="str">
        <f>IF(Tabla1[[#This Row],[Diametro menor (cm) ]]="","",(2*3.1416*(C490/2)*D490))</f>
        <v/>
      </c>
      <c r="F490" s="75" t="str">
        <f>IF(Tabla1[[#This Row],[Área de superficie lateral cilindro (cm2)]]="","",E490*0.05)</f>
        <v/>
      </c>
      <c r="G490" s="23"/>
      <c r="H490" s="14"/>
    </row>
    <row r="491" spans="2:8" x14ac:dyDescent="0.25">
      <c r="B491" s="3">
        <v>481</v>
      </c>
      <c r="C491" s="12"/>
      <c r="D491" s="3"/>
      <c r="E491" s="74" t="str">
        <f>IF(Tabla1[[#This Row],[Diametro menor (cm) ]]="","",(2*3.1416*(C491/2)*D491))</f>
        <v/>
      </c>
      <c r="F491" s="75" t="str">
        <f>IF(Tabla1[[#This Row],[Área de superficie lateral cilindro (cm2)]]="","",E491*0.05)</f>
        <v/>
      </c>
      <c r="G491" s="23"/>
      <c r="H491" s="14"/>
    </row>
    <row r="492" spans="2:8" x14ac:dyDescent="0.25">
      <c r="B492" s="3">
        <v>482</v>
      </c>
      <c r="C492" s="12"/>
      <c r="D492" s="3"/>
      <c r="E492" s="74" t="str">
        <f>IF(Tabla1[[#This Row],[Diametro menor (cm) ]]="","",(2*3.1416*(C492/2)*D492))</f>
        <v/>
      </c>
      <c r="F492" s="75" t="str">
        <f>IF(Tabla1[[#This Row],[Área de superficie lateral cilindro (cm2)]]="","",E492*0.05)</f>
        <v/>
      </c>
      <c r="G492" s="23"/>
      <c r="H492" s="14"/>
    </row>
    <row r="493" spans="2:8" x14ac:dyDescent="0.25">
      <c r="B493" s="3">
        <v>483</v>
      </c>
      <c r="C493" s="12"/>
      <c r="D493" s="3"/>
      <c r="E493" s="74" t="str">
        <f>IF(Tabla1[[#This Row],[Diametro menor (cm) ]]="","",(2*3.1416*(C493/2)*D493))</f>
        <v/>
      </c>
      <c r="F493" s="75" t="str">
        <f>IF(Tabla1[[#This Row],[Área de superficie lateral cilindro (cm2)]]="","",E493*0.05)</f>
        <v/>
      </c>
      <c r="G493" s="23"/>
      <c r="H493" s="14"/>
    </row>
    <row r="494" spans="2:8" x14ac:dyDescent="0.25">
      <c r="B494" s="3">
        <v>484</v>
      </c>
      <c r="C494" s="12"/>
      <c r="D494" s="3"/>
      <c r="E494" s="74" t="str">
        <f>IF(Tabla1[[#This Row],[Diametro menor (cm) ]]="","",(2*3.1416*(C494/2)*D494))</f>
        <v/>
      </c>
      <c r="F494" s="75" t="str">
        <f>IF(Tabla1[[#This Row],[Área de superficie lateral cilindro (cm2)]]="","",E494*0.05)</f>
        <v/>
      </c>
      <c r="G494" s="23"/>
      <c r="H494" s="14"/>
    </row>
    <row r="495" spans="2:8" x14ac:dyDescent="0.25">
      <c r="B495" s="3">
        <v>485</v>
      </c>
      <c r="C495" s="12"/>
      <c r="D495" s="3"/>
      <c r="E495" s="74" t="str">
        <f>IF(Tabla1[[#This Row],[Diametro menor (cm) ]]="","",(2*3.1416*(C495/2)*D495))</f>
        <v/>
      </c>
      <c r="F495" s="75" t="str">
        <f>IF(Tabla1[[#This Row],[Área de superficie lateral cilindro (cm2)]]="","",E495*0.05)</f>
        <v/>
      </c>
      <c r="G495" s="23"/>
      <c r="H495" s="14"/>
    </row>
    <row r="496" spans="2:8" x14ac:dyDescent="0.25">
      <c r="B496" s="3">
        <v>486</v>
      </c>
      <c r="C496" s="12"/>
      <c r="D496" s="3"/>
      <c r="E496" s="74" t="str">
        <f>IF(Tabla1[[#This Row],[Diametro menor (cm) ]]="","",(2*3.1416*(C496/2)*D496))</f>
        <v/>
      </c>
      <c r="F496" s="75" t="str">
        <f>IF(Tabla1[[#This Row],[Área de superficie lateral cilindro (cm2)]]="","",E496*0.05)</f>
        <v/>
      </c>
      <c r="G496" s="23"/>
      <c r="H496" s="14"/>
    </row>
    <row r="497" spans="2:8" x14ac:dyDescent="0.25">
      <c r="B497" s="3">
        <v>487</v>
      </c>
      <c r="C497" s="12"/>
      <c r="D497" s="3"/>
      <c r="E497" s="74" t="str">
        <f>IF(Tabla1[[#This Row],[Diametro menor (cm) ]]="","",(2*3.1416*(C497/2)*D497))</f>
        <v/>
      </c>
      <c r="F497" s="75" t="str">
        <f>IF(Tabla1[[#This Row],[Área de superficie lateral cilindro (cm2)]]="","",E497*0.05)</f>
        <v/>
      </c>
      <c r="G497" s="23"/>
      <c r="H497" s="14"/>
    </row>
    <row r="498" spans="2:8" x14ac:dyDescent="0.25">
      <c r="B498" s="3">
        <v>488</v>
      </c>
      <c r="C498" s="12"/>
      <c r="D498" s="3"/>
      <c r="E498" s="74" t="str">
        <f>IF(Tabla1[[#This Row],[Diametro menor (cm) ]]="","",(2*3.1416*(C498/2)*D498))</f>
        <v/>
      </c>
      <c r="F498" s="75" t="str">
        <f>IF(Tabla1[[#This Row],[Área de superficie lateral cilindro (cm2)]]="","",E498*0.05)</f>
        <v/>
      </c>
      <c r="G498" s="23"/>
      <c r="H498" s="14"/>
    </row>
    <row r="499" spans="2:8" x14ac:dyDescent="0.25">
      <c r="B499" s="3">
        <v>489</v>
      </c>
      <c r="C499" s="12"/>
      <c r="D499" s="3"/>
      <c r="E499" s="74" t="str">
        <f>IF(Tabla1[[#This Row],[Diametro menor (cm) ]]="","",(2*3.1416*(C499/2)*D499))</f>
        <v/>
      </c>
      <c r="F499" s="75" t="str">
        <f>IF(Tabla1[[#This Row],[Área de superficie lateral cilindro (cm2)]]="","",E499*0.05)</f>
        <v/>
      </c>
      <c r="G499" s="23"/>
      <c r="H499" s="14"/>
    </row>
    <row r="500" spans="2:8" x14ac:dyDescent="0.25">
      <c r="B500" s="3">
        <v>490</v>
      </c>
      <c r="C500" s="12"/>
      <c r="D500" s="3"/>
      <c r="E500" s="74" t="str">
        <f>IF(Tabla1[[#This Row],[Diametro menor (cm) ]]="","",(2*3.1416*(C500/2)*D500))</f>
        <v/>
      </c>
      <c r="F500" s="75" t="str">
        <f>IF(Tabla1[[#This Row],[Área de superficie lateral cilindro (cm2)]]="","",E500*0.05)</f>
        <v/>
      </c>
      <c r="G500" s="23"/>
      <c r="H500" s="14"/>
    </row>
    <row r="501" spans="2:8" x14ac:dyDescent="0.25">
      <c r="B501" s="3">
        <v>491</v>
      </c>
      <c r="C501" s="12"/>
      <c r="D501" s="3"/>
      <c r="E501" s="74" t="str">
        <f>IF(Tabla1[[#This Row],[Diametro menor (cm) ]]="","",(2*3.1416*(C501/2)*D501))</f>
        <v/>
      </c>
      <c r="F501" s="75" t="str">
        <f>IF(Tabla1[[#This Row],[Área de superficie lateral cilindro (cm2)]]="","",E501*0.05)</f>
        <v/>
      </c>
      <c r="G501" s="23"/>
      <c r="H501" s="14"/>
    </row>
    <row r="502" spans="2:8" x14ac:dyDescent="0.25">
      <c r="B502" s="3">
        <v>492</v>
      </c>
      <c r="C502" s="12"/>
      <c r="D502" s="3"/>
      <c r="E502" s="74" t="str">
        <f>IF(Tabla1[[#This Row],[Diametro menor (cm) ]]="","",(2*3.1416*(C502/2)*D502))</f>
        <v/>
      </c>
      <c r="F502" s="75" t="str">
        <f>IF(Tabla1[[#This Row],[Área de superficie lateral cilindro (cm2)]]="","",E502*0.05)</f>
        <v/>
      </c>
      <c r="G502" s="23"/>
      <c r="H502" s="14"/>
    </row>
    <row r="503" spans="2:8" x14ac:dyDescent="0.25">
      <c r="B503" s="3">
        <v>493</v>
      </c>
      <c r="C503" s="12"/>
      <c r="D503" s="3"/>
      <c r="E503" s="74" t="str">
        <f>IF(Tabla1[[#This Row],[Diametro menor (cm) ]]="","",(2*3.1416*(C503/2)*D503))</f>
        <v/>
      </c>
      <c r="F503" s="75" t="str">
        <f>IF(Tabla1[[#This Row],[Área de superficie lateral cilindro (cm2)]]="","",E503*0.05)</f>
        <v/>
      </c>
      <c r="G503" s="23"/>
      <c r="H503" s="14"/>
    </row>
    <row r="504" spans="2:8" x14ac:dyDescent="0.25">
      <c r="B504" s="3">
        <v>494</v>
      </c>
      <c r="C504" s="12"/>
      <c r="D504" s="3"/>
      <c r="E504" s="74" t="str">
        <f>IF(Tabla1[[#This Row],[Diametro menor (cm) ]]="","",(2*3.1416*(C504/2)*D504))</f>
        <v/>
      </c>
      <c r="F504" s="75" t="str">
        <f>IF(Tabla1[[#This Row],[Área de superficie lateral cilindro (cm2)]]="","",E504*0.05)</f>
        <v/>
      </c>
      <c r="G504" s="23"/>
      <c r="H504" s="14"/>
    </row>
    <row r="505" spans="2:8" x14ac:dyDescent="0.25">
      <c r="B505" s="3">
        <v>495</v>
      </c>
      <c r="C505" s="12"/>
      <c r="D505" s="3"/>
      <c r="E505" s="74" t="str">
        <f>IF(Tabla1[[#This Row],[Diametro menor (cm) ]]="","",(2*3.1416*(C505/2)*D505))</f>
        <v/>
      </c>
      <c r="F505" s="75" t="str">
        <f>IF(Tabla1[[#This Row],[Área de superficie lateral cilindro (cm2)]]="","",E505*0.05)</f>
        <v/>
      </c>
      <c r="G505" s="23"/>
      <c r="H505" s="14"/>
    </row>
    <row r="506" spans="2:8" x14ac:dyDescent="0.25">
      <c r="B506" s="3">
        <v>496</v>
      </c>
      <c r="C506" s="12"/>
      <c r="D506" s="3"/>
      <c r="E506" s="74" t="str">
        <f>IF(Tabla1[[#This Row],[Diametro menor (cm) ]]="","",(2*3.1416*(C506/2)*D506))</f>
        <v/>
      </c>
      <c r="F506" s="75" t="str">
        <f>IF(Tabla1[[#This Row],[Área de superficie lateral cilindro (cm2)]]="","",E506*0.05)</f>
        <v/>
      </c>
      <c r="G506" s="23"/>
      <c r="H506" s="14"/>
    </row>
    <row r="507" spans="2:8" x14ac:dyDescent="0.25">
      <c r="B507" s="3">
        <v>497</v>
      </c>
      <c r="C507" s="12"/>
      <c r="D507" s="3"/>
      <c r="E507" s="74" t="str">
        <f>IF(Tabla1[[#This Row],[Diametro menor (cm) ]]="","",(2*3.1416*(C507/2)*D507))</f>
        <v/>
      </c>
      <c r="F507" s="75" t="str">
        <f>IF(Tabla1[[#This Row],[Área de superficie lateral cilindro (cm2)]]="","",E507*0.05)</f>
        <v/>
      </c>
      <c r="G507" s="23"/>
      <c r="H507" s="14"/>
    </row>
    <row r="508" spans="2:8" x14ac:dyDescent="0.25">
      <c r="B508" s="3">
        <v>498</v>
      </c>
      <c r="C508" s="12"/>
      <c r="D508" s="3"/>
      <c r="E508" s="74" t="str">
        <f>IF(Tabla1[[#This Row],[Diametro menor (cm) ]]="","",(2*3.1416*(C508/2)*D508))</f>
        <v/>
      </c>
      <c r="F508" s="75" t="str">
        <f>IF(Tabla1[[#This Row],[Área de superficie lateral cilindro (cm2)]]="","",E508*0.05)</f>
        <v/>
      </c>
      <c r="G508" s="23"/>
      <c r="H508" s="14"/>
    </row>
    <row r="509" spans="2:8" x14ac:dyDescent="0.25">
      <c r="B509" s="3">
        <v>499</v>
      </c>
      <c r="C509" s="12"/>
      <c r="D509" s="3"/>
      <c r="E509" s="74" t="str">
        <f>IF(Tabla1[[#This Row],[Diametro menor (cm) ]]="","",(2*3.1416*(C509/2)*D509))</f>
        <v/>
      </c>
      <c r="F509" s="75" t="str">
        <f>IF(Tabla1[[#This Row],[Área de superficie lateral cilindro (cm2)]]="","",E509*0.05)</f>
        <v/>
      </c>
      <c r="G509" s="23"/>
      <c r="H509" s="14"/>
    </row>
    <row r="510" spans="2:8" x14ac:dyDescent="0.25">
      <c r="B510" s="3">
        <v>500</v>
      </c>
      <c r="C510" s="12"/>
      <c r="D510" s="3"/>
      <c r="E510" s="74" t="str">
        <f>IF(Tabla1[[#This Row],[Diametro menor (cm) ]]="","",(2*3.1416*(C510/2)*D510))</f>
        <v/>
      </c>
      <c r="F510" s="75" t="str">
        <f>IF(Tabla1[[#This Row],[Área de superficie lateral cilindro (cm2)]]="","",E510*0.05)</f>
        <v/>
      </c>
      <c r="G510" s="23"/>
      <c r="H510" s="14"/>
    </row>
    <row r="511" spans="2:8" x14ac:dyDescent="0.25">
      <c r="B511" s="3">
        <v>501</v>
      </c>
      <c r="C511" s="12"/>
      <c r="D511" s="3"/>
      <c r="E511" s="74" t="str">
        <f>IF(Tabla1[[#This Row],[Diametro menor (cm) ]]="","",(2*3.1416*(C511/2)*D511))</f>
        <v/>
      </c>
      <c r="F511" s="75" t="str">
        <f>IF(Tabla1[[#This Row],[Área de superficie lateral cilindro (cm2)]]="","",E511*0.05)</f>
        <v/>
      </c>
      <c r="G511" s="23"/>
      <c r="H511" s="14"/>
    </row>
    <row r="512" spans="2:8" x14ac:dyDescent="0.25">
      <c r="B512" s="3">
        <v>502</v>
      </c>
      <c r="C512" s="12"/>
      <c r="D512" s="3"/>
      <c r="E512" s="74" t="str">
        <f>IF(Tabla1[[#This Row],[Diametro menor (cm) ]]="","",(2*3.1416*(C512/2)*D512))</f>
        <v/>
      </c>
      <c r="F512" s="75" t="str">
        <f>IF(Tabla1[[#This Row],[Área de superficie lateral cilindro (cm2)]]="","",E512*0.05)</f>
        <v/>
      </c>
      <c r="G512" s="23"/>
      <c r="H512" s="14"/>
    </row>
    <row r="513" spans="2:8" x14ac:dyDescent="0.25">
      <c r="B513" s="3">
        <v>503</v>
      </c>
      <c r="C513" s="12"/>
      <c r="D513" s="3"/>
      <c r="E513" s="74" t="str">
        <f>IF(Tabla1[[#This Row],[Diametro menor (cm) ]]="","",(2*3.1416*(C513/2)*D513))</f>
        <v/>
      </c>
      <c r="F513" s="75" t="str">
        <f>IF(Tabla1[[#This Row],[Área de superficie lateral cilindro (cm2)]]="","",E513*0.05)</f>
        <v/>
      </c>
      <c r="G513" s="23"/>
      <c r="H513" s="14"/>
    </row>
    <row r="514" spans="2:8" x14ac:dyDescent="0.25">
      <c r="B514" s="3">
        <v>504</v>
      </c>
      <c r="C514" s="12"/>
      <c r="D514" s="3"/>
      <c r="E514" s="74" t="str">
        <f>IF(Tabla1[[#This Row],[Diametro menor (cm) ]]="","",(2*3.1416*(C514/2)*D514))</f>
        <v/>
      </c>
      <c r="F514" s="75" t="str">
        <f>IF(Tabla1[[#This Row],[Área de superficie lateral cilindro (cm2)]]="","",E514*0.05)</f>
        <v/>
      </c>
      <c r="G514" s="23"/>
      <c r="H514" s="14"/>
    </row>
    <row r="515" spans="2:8" x14ac:dyDescent="0.25">
      <c r="B515" s="3">
        <v>505</v>
      </c>
      <c r="C515" s="12"/>
      <c r="D515" s="3"/>
      <c r="E515" s="74" t="str">
        <f>IF(Tabla1[[#This Row],[Diametro menor (cm) ]]="","",(2*3.1416*(C515/2)*D515))</f>
        <v/>
      </c>
      <c r="F515" s="75" t="str">
        <f>IF(Tabla1[[#This Row],[Área de superficie lateral cilindro (cm2)]]="","",E515*0.05)</f>
        <v/>
      </c>
      <c r="G515" s="23"/>
      <c r="H515" s="14"/>
    </row>
    <row r="516" spans="2:8" x14ac:dyDescent="0.25">
      <c r="B516" s="3">
        <v>506</v>
      </c>
      <c r="C516" s="12"/>
      <c r="D516" s="3"/>
      <c r="E516" s="74" t="str">
        <f>IF(Tabla1[[#This Row],[Diametro menor (cm) ]]="","",(2*3.1416*(C516/2)*D516))</f>
        <v/>
      </c>
      <c r="F516" s="75" t="str">
        <f>IF(Tabla1[[#This Row],[Área de superficie lateral cilindro (cm2)]]="","",E516*0.05)</f>
        <v/>
      </c>
      <c r="G516" s="23"/>
      <c r="H516" s="14"/>
    </row>
    <row r="517" spans="2:8" x14ac:dyDescent="0.25">
      <c r="B517" s="3">
        <v>507</v>
      </c>
      <c r="C517" s="12"/>
      <c r="D517" s="3"/>
      <c r="E517" s="74" t="str">
        <f>IF(Tabla1[[#This Row],[Diametro menor (cm) ]]="","",(2*3.1416*(C517/2)*D517))</f>
        <v/>
      </c>
      <c r="F517" s="75" t="str">
        <f>IF(Tabla1[[#This Row],[Área de superficie lateral cilindro (cm2)]]="","",E517*0.05)</f>
        <v/>
      </c>
      <c r="G517" s="23"/>
      <c r="H517" s="14"/>
    </row>
    <row r="518" spans="2:8" x14ac:dyDescent="0.25">
      <c r="B518" s="3">
        <v>508</v>
      </c>
      <c r="C518" s="12"/>
      <c r="D518" s="3"/>
      <c r="E518" s="74" t="str">
        <f>IF(Tabla1[[#This Row],[Diametro menor (cm) ]]="","",(2*3.1416*(C518/2)*D518))</f>
        <v/>
      </c>
      <c r="F518" s="75" t="str">
        <f>IF(Tabla1[[#This Row],[Área de superficie lateral cilindro (cm2)]]="","",E518*0.05)</f>
        <v/>
      </c>
      <c r="G518" s="23"/>
      <c r="H518" s="14"/>
    </row>
    <row r="519" spans="2:8" x14ac:dyDescent="0.25">
      <c r="B519" s="3">
        <v>509</v>
      </c>
      <c r="C519" s="12"/>
      <c r="D519" s="3"/>
      <c r="E519" s="74" t="str">
        <f>IF(Tabla1[[#This Row],[Diametro menor (cm) ]]="","",(2*3.1416*(C519/2)*D519))</f>
        <v/>
      </c>
      <c r="F519" s="75" t="str">
        <f>IF(Tabla1[[#This Row],[Área de superficie lateral cilindro (cm2)]]="","",E519*0.05)</f>
        <v/>
      </c>
      <c r="G519" s="23"/>
      <c r="H519" s="14"/>
    </row>
    <row r="520" spans="2:8" x14ac:dyDescent="0.25">
      <c r="B520" s="3">
        <v>510</v>
      </c>
      <c r="C520" s="12"/>
      <c r="D520" s="3"/>
      <c r="E520" s="74" t="str">
        <f>IF(Tabla1[[#This Row],[Diametro menor (cm) ]]="","",(2*3.1416*(C520/2)*D520))</f>
        <v/>
      </c>
      <c r="F520" s="75" t="str">
        <f>IF(Tabla1[[#This Row],[Área de superficie lateral cilindro (cm2)]]="","",E520*0.05)</f>
        <v/>
      </c>
      <c r="G520" s="23"/>
      <c r="H520" s="14"/>
    </row>
    <row r="521" spans="2:8" x14ac:dyDescent="0.25">
      <c r="B521" s="3">
        <v>511</v>
      </c>
      <c r="C521" s="12"/>
      <c r="D521" s="3"/>
      <c r="E521" s="74" t="str">
        <f>IF(Tabla1[[#This Row],[Diametro menor (cm) ]]="","",(2*3.1416*(C521/2)*D521))</f>
        <v/>
      </c>
      <c r="F521" s="75" t="str">
        <f>IF(Tabla1[[#This Row],[Área de superficie lateral cilindro (cm2)]]="","",E521*0.05)</f>
        <v/>
      </c>
      <c r="G521" s="23"/>
      <c r="H521" s="14"/>
    </row>
    <row r="522" spans="2:8" x14ac:dyDescent="0.25">
      <c r="B522" s="3">
        <v>512</v>
      </c>
      <c r="C522" s="12"/>
      <c r="D522" s="3"/>
      <c r="E522" s="74" t="str">
        <f>IF(Tabla1[[#This Row],[Diametro menor (cm) ]]="","",(2*3.1416*(C522/2)*D522))</f>
        <v/>
      </c>
      <c r="F522" s="75" t="str">
        <f>IF(Tabla1[[#This Row],[Área de superficie lateral cilindro (cm2)]]="","",E522*0.05)</f>
        <v/>
      </c>
      <c r="G522" s="23"/>
      <c r="H522" s="14"/>
    </row>
    <row r="523" spans="2:8" x14ac:dyDescent="0.25">
      <c r="B523" s="3">
        <v>513</v>
      </c>
      <c r="C523" s="12"/>
      <c r="D523" s="3"/>
      <c r="E523" s="74" t="str">
        <f>IF(Tabla1[[#This Row],[Diametro menor (cm) ]]="","",(2*3.1416*(C523/2)*D523))</f>
        <v/>
      </c>
      <c r="F523" s="75" t="str">
        <f>IF(Tabla1[[#This Row],[Área de superficie lateral cilindro (cm2)]]="","",E523*0.05)</f>
        <v/>
      </c>
      <c r="G523" s="23"/>
      <c r="H523" s="14"/>
    </row>
    <row r="524" spans="2:8" x14ac:dyDescent="0.25">
      <c r="B524" s="3">
        <v>514</v>
      </c>
      <c r="C524" s="12"/>
      <c r="D524" s="3"/>
      <c r="E524" s="74" t="str">
        <f>IF(Tabla1[[#This Row],[Diametro menor (cm) ]]="","",(2*3.1416*(C524/2)*D524))</f>
        <v/>
      </c>
      <c r="F524" s="75" t="str">
        <f>IF(Tabla1[[#This Row],[Área de superficie lateral cilindro (cm2)]]="","",E524*0.05)</f>
        <v/>
      </c>
      <c r="G524" s="23"/>
      <c r="H524" s="14"/>
    </row>
    <row r="525" spans="2:8" x14ac:dyDescent="0.25">
      <c r="B525" s="3">
        <v>515</v>
      </c>
      <c r="C525" s="12"/>
      <c r="D525" s="3"/>
      <c r="E525" s="74" t="str">
        <f>IF(Tabla1[[#This Row],[Diametro menor (cm) ]]="","",(2*3.1416*(C525/2)*D525))</f>
        <v/>
      </c>
      <c r="F525" s="75" t="str">
        <f>IF(Tabla1[[#This Row],[Área de superficie lateral cilindro (cm2)]]="","",E525*0.05)</f>
        <v/>
      </c>
      <c r="G525" s="23"/>
      <c r="H525" s="14"/>
    </row>
    <row r="526" spans="2:8" x14ac:dyDescent="0.25">
      <c r="B526" s="3">
        <v>516</v>
      </c>
      <c r="C526" s="12"/>
      <c r="D526" s="3"/>
      <c r="E526" s="74" t="str">
        <f>IF(Tabla1[[#This Row],[Diametro menor (cm) ]]="","",(2*3.1416*(C526/2)*D526))</f>
        <v/>
      </c>
      <c r="F526" s="75" t="str">
        <f>IF(Tabla1[[#This Row],[Área de superficie lateral cilindro (cm2)]]="","",E526*0.05)</f>
        <v/>
      </c>
      <c r="G526" s="23"/>
      <c r="H526" s="14"/>
    </row>
    <row r="527" spans="2:8" x14ac:dyDescent="0.25">
      <c r="B527" s="3">
        <v>517</v>
      </c>
      <c r="C527" s="12"/>
      <c r="D527" s="3"/>
      <c r="E527" s="74" t="str">
        <f>IF(Tabla1[[#This Row],[Diametro menor (cm) ]]="","",(2*3.1416*(C527/2)*D527))</f>
        <v/>
      </c>
      <c r="F527" s="75" t="str">
        <f>IF(Tabla1[[#This Row],[Área de superficie lateral cilindro (cm2)]]="","",E527*0.05)</f>
        <v/>
      </c>
      <c r="G527" s="23"/>
      <c r="H527" s="14"/>
    </row>
    <row r="528" spans="2:8" x14ac:dyDescent="0.25">
      <c r="B528" s="3">
        <v>518</v>
      </c>
      <c r="C528" s="12"/>
      <c r="D528" s="3"/>
      <c r="E528" s="74" t="str">
        <f>IF(Tabla1[[#This Row],[Diametro menor (cm) ]]="","",(2*3.1416*(C528/2)*D528))</f>
        <v/>
      </c>
      <c r="F528" s="75" t="str">
        <f>IF(Tabla1[[#This Row],[Área de superficie lateral cilindro (cm2)]]="","",E528*0.05)</f>
        <v/>
      </c>
      <c r="G528" s="23"/>
      <c r="H528" s="14"/>
    </row>
    <row r="529" spans="2:8" x14ac:dyDescent="0.25">
      <c r="B529" s="3">
        <v>519</v>
      </c>
      <c r="C529" s="12"/>
      <c r="D529" s="3"/>
      <c r="E529" s="74" t="str">
        <f>IF(Tabla1[[#This Row],[Diametro menor (cm) ]]="","",(2*3.1416*(C529/2)*D529))</f>
        <v/>
      </c>
      <c r="F529" s="75" t="str">
        <f>IF(Tabla1[[#This Row],[Área de superficie lateral cilindro (cm2)]]="","",E529*0.05)</f>
        <v/>
      </c>
      <c r="G529" s="23"/>
      <c r="H529" s="14"/>
    </row>
    <row r="530" spans="2:8" x14ac:dyDescent="0.25">
      <c r="B530" s="3">
        <v>520</v>
      </c>
      <c r="C530" s="12"/>
      <c r="D530" s="3"/>
      <c r="E530" s="74" t="str">
        <f>IF(Tabla1[[#This Row],[Diametro menor (cm) ]]="","",(2*3.1416*(C530/2)*D530))</f>
        <v/>
      </c>
      <c r="F530" s="75" t="str">
        <f>IF(Tabla1[[#This Row],[Área de superficie lateral cilindro (cm2)]]="","",E530*0.05)</f>
        <v/>
      </c>
      <c r="G530" s="23"/>
      <c r="H530" s="14"/>
    </row>
    <row r="531" spans="2:8" x14ac:dyDescent="0.25">
      <c r="B531" s="3">
        <v>521</v>
      </c>
      <c r="C531" s="12"/>
      <c r="D531" s="3"/>
      <c r="E531" s="74" t="str">
        <f>IF(Tabla1[[#This Row],[Diametro menor (cm) ]]="","",(2*3.1416*(C531/2)*D531))</f>
        <v/>
      </c>
      <c r="F531" s="75" t="str">
        <f>IF(Tabla1[[#This Row],[Área de superficie lateral cilindro (cm2)]]="","",E531*0.05)</f>
        <v/>
      </c>
      <c r="G531" s="23"/>
      <c r="H531" s="14"/>
    </row>
    <row r="532" spans="2:8" x14ac:dyDescent="0.25">
      <c r="B532" s="3">
        <v>522</v>
      </c>
      <c r="C532" s="12"/>
      <c r="D532" s="3"/>
      <c r="E532" s="74" t="str">
        <f>IF(Tabla1[[#This Row],[Diametro menor (cm) ]]="","",(2*3.1416*(C532/2)*D532))</f>
        <v/>
      </c>
      <c r="F532" s="75" t="str">
        <f>IF(Tabla1[[#This Row],[Área de superficie lateral cilindro (cm2)]]="","",E532*0.05)</f>
        <v/>
      </c>
      <c r="G532" s="23"/>
      <c r="H532" s="14"/>
    </row>
    <row r="533" spans="2:8" x14ac:dyDescent="0.25">
      <c r="B533" s="3">
        <v>523</v>
      </c>
      <c r="C533" s="12"/>
      <c r="D533" s="3"/>
      <c r="E533" s="74" t="str">
        <f>IF(Tabla1[[#This Row],[Diametro menor (cm) ]]="","",(2*3.1416*(C533/2)*D533))</f>
        <v/>
      </c>
      <c r="F533" s="75" t="str">
        <f>IF(Tabla1[[#This Row],[Área de superficie lateral cilindro (cm2)]]="","",E533*0.05)</f>
        <v/>
      </c>
      <c r="G533" s="23"/>
      <c r="H533" s="14"/>
    </row>
    <row r="534" spans="2:8" x14ac:dyDescent="0.25">
      <c r="B534" s="3">
        <v>524</v>
      </c>
      <c r="C534" s="12"/>
      <c r="D534" s="3"/>
      <c r="E534" s="74" t="str">
        <f>IF(Tabla1[[#This Row],[Diametro menor (cm) ]]="","",(2*3.1416*(C534/2)*D534))</f>
        <v/>
      </c>
      <c r="F534" s="75" t="str">
        <f>IF(Tabla1[[#This Row],[Área de superficie lateral cilindro (cm2)]]="","",E534*0.05)</f>
        <v/>
      </c>
      <c r="G534" s="23"/>
      <c r="H534" s="14"/>
    </row>
    <row r="535" spans="2:8" x14ac:dyDescent="0.25">
      <c r="B535" s="3">
        <v>525</v>
      </c>
      <c r="C535" s="12"/>
      <c r="D535" s="3"/>
      <c r="E535" s="74" t="str">
        <f>IF(Tabla1[[#This Row],[Diametro menor (cm) ]]="","",(2*3.1416*(C535/2)*D535))</f>
        <v/>
      </c>
      <c r="F535" s="75" t="str">
        <f>IF(Tabla1[[#This Row],[Área de superficie lateral cilindro (cm2)]]="","",E535*0.05)</f>
        <v/>
      </c>
      <c r="G535" s="23"/>
      <c r="H535" s="14"/>
    </row>
    <row r="536" spans="2:8" x14ac:dyDescent="0.25">
      <c r="B536" s="3">
        <v>526</v>
      </c>
      <c r="C536" s="12"/>
      <c r="D536" s="3"/>
      <c r="E536" s="74" t="str">
        <f>IF(Tabla1[[#This Row],[Diametro menor (cm) ]]="","",(2*3.1416*(C536/2)*D536))</f>
        <v/>
      </c>
      <c r="F536" s="75" t="str">
        <f>IF(Tabla1[[#This Row],[Área de superficie lateral cilindro (cm2)]]="","",E536*0.05)</f>
        <v/>
      </c>
      <c r="G536" s="23"/>
      <c r="H536" s="14"/>
    </row>
    <row r="537" spans="2:8" x14ac:dyDescent="0.25">
      <c r="B537" s="3">
        <v>527</v>
      </c>
      <c r="C537" s="12"/>
      <c r="D537" s="3"/>
      <c r="E537" s="74" t="str">
        <f>IF(Tabla1[[#This Row],[Diametro menor (cm) ]]="","",(2*3.1416*(C537/2)*D537))</f>
        <v/>
      </c>
      <c r="F537" s="75" t="str">
        <f>IF(Tabla1[[#This Row],[Área de superficie lateral cilindro (cm2)]]="","",E537*0.05)</f>
        <v/>
      </c>
      <c r="G537" s="23"/>
      <c r="H537" s="14"/>
    </row>
    <row r="538" spans="2:8" x14ac:dyDescent="0.25">
      <c r="B538" s="3">
        <v>528</v>
      </c>
      <c r="C538" s="12"/>
      <c r="D538" s="3"/>
      <c r="E538" s="74" t="str">
        <f>IF(Tabla1[[#This Row],[Diametro menor (cm) ]]="","",(2*3.1416*(C538/2)*D538))</f>
        <v/>
      </c>
      <c r="F538" s="75" t="str">
        <f>IF(Tabla1[[#This Row],[Área de superficie lateral cilindro (cm2)]]="","",E538*0.05)</f>
        <v/>
      </c>
      <c r="G538" s="23"/>
      <c r="H538" s="14"/>
    </row>
    <row r="539" spans="2:8" x14ac:dyDescent="0.25">
      <c r="B539" s="3">
        <v>529</v>
      </c>
      <c r="C539" s="12"/>
      <c r="D539" s="3"/>
      <c r="E539" s="74" t="str">
        <f>IF(Tabla1[[#This Row],[Diametro menor (cm) ]]="","",(2*3.1416*(C539/2)*D539))</f>
        <v/>
      </c>
      <c r="F539" s="75" t="str">
        <f>IF(Tabla1[[#This Row],[Área de superficie lateral cilindro (cm2)]]="","",E539*0.05)</f>
        <v/>
      </c>
      <c r="G539" s="23"/>
      <c r="H539" s="14"/>
    </row>
    <row r="540" spans="2:8" x14ac:dyDescent="0.25">
      <c r="B540" s="3">
        <v>530</v>
      </c>
      <c r="C540" s="12"/>
      <c r="D540" s="3"/>
      <c r="E540" s="74" t="str">
        <f>IF(Tabla1[[#This Row],[Diametro menor (cm) ]]="","",(2*3.1416*(C540/2)*D540))</f>
        <v/>
      </c>
      <c r="F540" s="75" t="str">
        <f>IF(Tabla1[[#This Row],[Área de superficie lateral cilindro (cm2)]]="","",E540*0.05)</f>
        <v/>
      </c>
      <c r="G540" s="23"/>
      <c r="H540" s="14"/>
    </row>
    <row r="541" spans="2:8" x14ac:dyDescent="0.25">
      <c r="B541" s="3">
        <v>531</v>
      </c>
      <c r="C541" s="12"/>
      <c r="D541" s="3"/>
      <c r="E541" s="74" t="str">
        <f>IF(Tabla1[[#This Row],[Diametro menor (cm) ]]="","",(2*3.1416*(C541/2)*D541))</f>
        <v/>
      </c>
      <c r="F541" s="75" t="str">
        <f>IF(Tabla1[[#This Row],[Área de superficie lateral cilindro (cm2)]]="","",E541*0.05)</f>
        <v/>
      </c>
      <c r="G541" s="23"/>
      <c r="H541" s="14"/>
    </row>
    <row r="542" spans="2:8" x14ac:dyDescent="0.25">
      <c r="B542" s="3">
        <v>532</v>
      </c>
      <c r="C542" s="12"/>
      <c r="D542" s="3"/>
      <c r="E542" s="74" t="str">
        <f>IF(Tabla1[[#This Row],[Diametro menor (cm) ]]="","",(2*3.1416*(C542/2)*D542))</f>
        <v/>
      </c>
      <c r="F542" s="75" t="str">
        <f>IF(Tabla1[[#This Row],[Área de superficie lateral cilindro (cm2)]]="","",E542*0.05)</f>
        <v/>
      </c>
      <c r="G542" s="23"/>
      <c r="H542" s="14"/>
    </row>
    <row r="543" spans="2:8" x14ac:dyDescent="0.25">
      <c r="B543" s="3">
        <v>533</v>
      </c>
      <c r="C543" s="12"/>
      <c r="D543" s="3"/>
      <c r="E543" s="74" t="str">
        <f>IF(Tabla1[[#This Row],[Diametro menor (cm) ]]="","",(2*3.1416*(C543/2)*D543))</f>
        <v/>
      </c>
      <c r="F543" s="75" t="str">
        <f>IF(Tabla1[[#This Row],[Área de superficie lateral cilindro (cm2)]]="","",E543*0.05)</f>
        <v/>
      </c>
      <c r="G543" s="23"/>
      <c r="H543" s="14"/>
    </row>
    <row r="544" spans="2:8" x14ac:dyDescent="0.25">
      <c r="B544" s="3">
        <v>534</v>
      </c>
      <c r="C544" s="12"/>
      <c r="D544" s="3"/>
      <c r="E544" s="74" t="str">
        <f>IF(Tabla1[[#This Row],[Diametro menor (cm) ]]="","",(2*3.1416*(C544/2)*D544))</f>
        <v/>
      </c>
      <c r="F544" s="75" t="str">
        <f>IF(Tabla1[[#This Row],[Área de superficie lateral cilindro (cm2)]]="","",E544*0.05)</f>
        <v/>
      </c>
      <c r="G544" s="23"/>
      <c r="H544" s="14"/>
    </row>
    <row r="545" spans="2:8" x14ac:dyDescent="0.25">
      <c r="B545" s="3">
        <v>535</v>
      </c>
      <c r="C545" s="12"/>
      <c r="D545" s="3"/>
      <c r="E545" s="74" t="str">
        <f>IF(Tabla1[[#This Row],[Diametro menor (cm) ]]="","",(2*3.1416*(C545/2)*D545))</f>
        <v/>
      </c>
      <c r="F545" s="75" t="str">
        <f>IF(Tabla1[[#This Row],[Área de superficie lateral cilindro (cm2)]]="","",E545*0.05)</f>
        <v/>
      </c>
      <c r="G545" s="23"/>
      <c r="H545" s="14"/>
    </row>
    <row r="546" spans="2:8" x14ac:dyDescent="0.25">
      <c r="B546" s="3">
        <v>536</v>
      </c>
      <c r="C546" s="12"/>
      <c r="D546" s="3"/>
      <c r="E546" s="74" t="str">
        <f>IF(Tabla1[[#This Row],[Diametro menor (cm) ]]="","",(2*3.1416*(C546/2)*D546))</f>
        <v/>
      </c>
      <c r="F546" s="75" t="str">
        <f>IF(Tabla1[[#This Row],[Área de superficie lateral cilindro (cm2)]]="","",E546*0.05)</f>
        <v/>
      </c>
      <c r="G546" s="23"/>
      <c r="H546" s="14"/>
    </row>
    <row r="547" spans="2:8" x14ac:dyDescent="0.25">
      <c r="B547" s="3">
        <v>537</v>
      </c>
      <c r="C547" s="12"/>
      <c r="D547" s="3"/>
      <c r="E547" s="74" t="str">
        <f>IF(Tabla1[[#This Row],[Diametro menor (cm) ]]="","",(2*3.1416*(C547/2)*D547))</f>
        <v/>
      </c>
      <c r="F547" s="75" t="str">
        <f>IF(Tabla1[[#This Row],[Área de superficie lateral cilindro (cm2)]]="","",E547*0.05)</f>
        <v/>
      </c>
      <c r="G547" s="23"/>
      <c r="H547" s="14"/>
    </row>
    <row r="548" spans="2:8" x14ac:dyDescent="0.25">
      <c r="B548" s="3">
        <v>538</v>
      </c>
      <c r="C548" s="12"/>
      <c r="D548" s="3"/>
      <c r="E548" s="74" t="str">
        <f>IF(Tabla1[[#This Row],[Diametro menor (cm) ]]="","",(2*3.1416*(C548/2)*D548))</f>
        <v/>
      </c>
      <c r="F548" s="75" t="str">
        <f>IF(Tabla1[[#This Row],[Área de superficie lateral cilindro (cm2)]]="","",E548*0.05)</f>
        <v/>
      </c>
      <c r="G548" s="23"/>
      <c r="H548" s="14"/>
    </row>
    <row r="549" spans="2:8" x14ac:dyDescent="0.25">
      <c r="B549" s="3">
        <v>539</v>
      </c>
      <c r="C549" s="12"/>
      <c r="D549" s="3"/>
      <c r="E549" s="74" t="str">
        <f>IF(Tabla1[[#This Row],[Diametro menor (cm) ]]="","",(2*3.1416*(C549/2)*D549))</f>
        <v/>
      </c>
      <c r="F549" s="75" t="str">
        <f>IF(Tabla1[[#This Row],[Área de superficie lateral cilindro (cm2)]]="","",E549*0.05)</f>
        <v/>
      </c>
      <c r="G549" s="23"/>
      <c r="H549" s="14"/>
    </row>
    <row r="550" spans="2:8" x14ac:dyDescent="0.25">
      <c r="B550" s="3">
        <v>540</v>
      </c>
      <c r="C550" s="12"/>
      <c r="D550" s="3"/>
      <c r="E550" s="74" t="str">
        <f>IF(Tabla1[[#This Row],[Diametro menor (cm) ]]="","",(2*3.1416*(C550/2)*D550))</f>
        <v/>
      </c>
      <c r="F550" s="75" t="str">
        <f>IF(Tabla1[[#This Row],[Área de superficie lateral cilindro (cm2)]]="","",E550*0.05)</f>
        <v/>
      </c>
      <c r="G550" s="23"/>
      <c r="H550" s="14"/>
    </row>
    <row r="551" spans="2:8" x14ac:dyDescent="0.25">
      <c r="B551" s="3">
        <v>541</v>
      </c>
      <c r="C551" s="12"/>
      <c r="D551" s="3"/>
      <c r="E551" s="74" t="str">
        <f>IF(Tabla1[[#This Row],[Diametro menor (cm) ]]="","",(2*3.1416*(C551/2)*D551))</f>
        <v/>
      </c>
      <c r="F551" s="75" t="str">
        <f>IF(Tabla1[[#This Row],[Área de superficie lateral cilindro (cm2)]]="","",E551*0.05)</f>
        <v/>
      </c>
      <c r="G551" s="23"/>
      <c r="H551" s="14"/>
    </row>
    <row r="552" spans="2:8" x14ac:dyDescent="0.25">
      <c r="B552" s="3">
        <v>542</v>
      </c>
      <c r="C552" s="12"/>
      <c r="D552" s="3"/>
      <c r="E552" s="74" t="str">
        <f>IF(Tabla1[[#This Row],[Diametro menor (cm) ]]="","",(2*3.1416*(C552/2)*D552))</f>
        <v/>
      </c>
      <c r="F552" s="75" t="str">
        <f>IF(Tabla1[[#This Row],[Área de superficie lateral cilindro (cm2)]]="","",E552*0.05)</f>
        <v/>
      </c>
      <c r="G552" s="23"/>
      <c r="H552" s="14"/>
    </row>
    <row r="553" spans="2:8" x14ac:dyDescent="0.25">
      <c r="B553" s="3">
        <v>543</v>
      </c>
      <c r="C553" s="12"/>
      <c r="D553" s="3"/>
      <c r="E553" s="74" t="str">
        <f>IF(Tabla1[[#This Row],[Diametro menor (cm) ]]="","",(2*3.1416*(C553/2)*D553))</f>
        <v/>
      </c>
      <c r="F553" s="75" t="str">
        <f>IF(Tabla1[[#This Row],[Área de superficie lateral cilindro (cm2)]]="","",E553*0.05)</f>
        <v/>
      </c>
      <c r="G553" s="23"/>
      <c r="H553" s="14"/>
    </row>
    <row r="554" spans="2:8" x14ac:dyDescent="0.25">
      <c r="B554" s="3">
        <v>544</v>
      </c>
      <c r="C554" s="12"/>
      <c r="D554" s="3"/>
      <c r="E554" s="74" t="str">
        <f>IF(Tabla1[[#This Row],[Diametro menor (cm) ]]="","",(2*3.1416*(C554/2)*D554))</f>
        <v/>
      </c>
      <c r="F554" s="75" t="str">
        <f>IF(Tabla1[[#This Row],[Área de superficie lateral cilindro (cm2)]]="","",E554*0.05)</f>
        <v/>
      </c>
      <c r="G554" s="23"/>
      <c r="H554" s="14"/>
    </row>
    <row r="555" spans="2:8" x14ac:dyDescent="0.25">
      <c r="B555" s="3">
        <v>545</v>
      </c>
      <c r="C555" s="12"/>
      <c r="D555" s="3"/>
      <c r="E555" s="74" t="str">
        <f>IF(Tabla1[[#This Row],[Diametro menor (cm) ]]="","",(2*3.1416*(C555/2)*D555))</f>
        <v/>
      </c>
      <c r="F555" s="75" t="str">
        <f>IF(Tabla1[[#This Row],[Área de superficie lateral cilindro (cm2)]]="","",E555*0.05)</f>
        <v/>
      </c>
      <c r="G555" s="23"/>
      <c r="H555" s="14"/>
    </row>
    <row r="556" spans="2:8" x14ac:dyDescent="0.25">
      <c r="B556" s="3">
        <v>546</v>
      </c>
      <c r="C556" s="12"/>
      <c r="D556" s="3"/>
      <c r="E556" s="74" t="str">
        <f>IF(Tabla1[[#This Row],[Diametro menor (cm) ]]="","",(2*3.1416*(C556/2)*D556))</f>
        <v/>
      </c>
      <c r="F556" s="75" t="str">
        <f>IF(Tabla1[[#This Row],[Área de superficie lateral cilindro (cm2)]]="","",E556*0.05)</f>
        <v/>
      </c>
      <c r="G556" s="23"/>
      <c r="H556" s="14"/>
    </row>
    <row r="557" spans="2:8" x14ac:dyDescent="0.25">
      <c r="B557" s="3">
        <v>547</v>
      </c>
      <c r="C557" s="12"/>
      <c r="D557" s="3"/>
      <c r="E557" s="74" t="str">
        <f>IF(Tabla1[[#This Row],[Diametro menor (cm) ]]="","",(2*3.1416*(C557/2)*D557))</f>
        <v/>
      </c>
      <c r="F557" s="75" t="str">
        <f>IF(Tabla1[[#This Row],[Área de superficie lateral cilindro (cm2)]]="","",E557*0.05)</f>
        <v/>
      </c>
      <c r="G557" s="23"/>
      <c r="H557" s="14"/>
    </row>
    <row r="558" spans="2:8" x14ac:dyDescent="0.25">
      <c r="B558" s="3">
        <v>548</v>
      </c>
      <c r="C558" s="12"/>
      <c r="D558" s="3"/>
      <c r="E558" s="74" t="str">
        <f>IF(Tabla1[[#This Row],[Diametro menor (cm) ]]="","",(2*3.1416*(C558/2)*D558))</f>
        <v/>
      </c>
      <c r="F558" s="75" t="str">
        <f>IF(Tabla1[[#This Row],[Área de superficie lateral cilindro (cm2)]]="","",E558*0.05)</f>
        <v/>
      </c>
      <c r="G558" s="23"/>
      <c r="H558" s="14"/>
    </row>
    <row r="559" spans="2:8" x14ac:dyDescent="0.25">
      <c r="B559" s="3">
        <v>549</v>
      </c>
      <c r="C559" s="12"/>
      <c r="D559" s="3"/>
      <c r="E559" s="74" t="str">
        <f>IF(Tabla1[[#This Row],[Diametro menor (cm) ]]="","",(2*3.1416*(C559/2)*D559))</f>
        <v/>
      </c>
      <c r="F559" s="75" t="str">
        <f>IF(Tabla1[[#This Row],[Área de superficie lateral cilindro (cm2)]]="","",E559*0.05)</f>
        <v/>
      </c>
      <c r="G559" s="23"/>
      <c r="H559" s="14"/>
    </row>
    <row r="560" spans="2:8" x14ac:dyDescent="0.25">
      <c r="B560" s="3">
        <v>550</v>
      </c>
      <c r="C560" s="12"/>
      <c r="D560" s="3"/>
      <c r="E560" s="74" t="str">
        <f>IF(Tabla1[[#This Row],[Diametro menor (cm) ]]="","",(2*3.1416*(C560/2)*D560))</f>
        <v/>
      </c>
      <c r="F560" s="75" t="str">
        <f>IF(Tabla1[[#This Row],[Área de superficie lateral cilindro (cm2)]]="","",E560*0.05)</f>
        <v/>
      </c>
      <c r="G560" s="23"/>
      <c r="H560" s="14"/>
    </row>
    <row r="561" spans="2:8" x14ac:dyDescent="0.25">
      <c r="B561" s="3">
        <v>551</v>
      </c>
      <c r="C561" s="12"/>
      <c r="D561" s="3"/>
      <c r="E561" s="74" t="str">
        <f>IF(Tabla1[[#This Row],[Diametro menor (cm) ]]="","",(2*3.1416*(C561/2)*D561))</f>
        <v/>
      </c>
      <c r="F561" s="75" t="str">
        <f>IF(Tabla1[[#This Row],[Área de superficie lateral cilindro (cm2)]]="","",E561*0.05)</f>
        <v/>
      </c>
      <c r="G561" s="23"/>
      <c r="H561" s="14"/>
    </row>
    <row r="562" spans="2:8" x14ac:dyDescent="0.25">
      <c r="B562" s="3">
        <v>552</v>
      </c>
      <c r="C562" s="12"/>
      <c r="D562" s="3"/>
      <c r="E562" s="74" t="str">
        <f>IF(Tabla1[[#This Row],[Diametro menor (cm) ]]="","",(2*3.1416*(C562/2)*D562))</f>
        <v/>
      </c>
      <c r="F562" s="75" t="str">
        <f>IF(Tabla1[[#This Row],[Área de superficie lateral cilindro (cm2)]]="","",E562*0.05)</f>
        <v/>
      </c>
      <c r="G562" s="23"/>
      <c r="H562" s="14"/>
    </row>
    <row r="563" spans="2:8" x14ac:dyDescent="0.25">
      <c r="B563" s="3">
        <v>553</v>
      </c>
      <c r="C563" s="12"/>
      <c r="D563" s="3"/>
      <c r="E563" s="74" t="str">
        <f>IF(Tabla1[[#This Row],[Diametro menor (cm) ]]="","",(2*3.1416*(C563/2)*D563))</f>
        <v/>
      </c>
      <c r="F563" s="75" t="str">
        <f>IF(Tabla1[[#This Row],[Área de superficie lateral cilindro (cm2)]]="","",E563*0.05)</f>
        <v/>
      </c>
      <c r="G563" s="23"/>
      <c r="H563" s="14"/>
    </row>
    <row r="564" spans="2:8" x14ac:dyDescent="0.25">
      <c r="B564" s="3">
        <v>554</v>
      </c>
      <c r="C564" s="12"/>
      <c r="D564" s="3"/>
      <c r="E564" s="74" t="str">
        <f>IF(Tabla1[[#This Row],[Diametro menor (cm) ]]="","",(2*3.1416*(C564/2)*D564))</f>
        <v/>
      </c>
      <c r="F564" s="75" t="str">
        <f>IF(Tabla1[[#This Row],[Área de superficie lateral cilindro (cm2)]]="","",E564*0.05)</f>
        <v/>
      </c>
      <c r="G564" s="23"/>
      <c r="H564" s="14"/>
    </row>
    <row r="565" spans="2:8" x14ac:dyDescent="0.25">
      <c r="B565" s="3">
        <v>555</v>
      </c>
      <c r="C565" s="12"/>
      <c r="D565" s="3"/>
      <c r="E565" s="74" t="str">
        <f>IF(Tabla1[[#This Row],[Diametro menor (cm) ]]="","",(2*3.1416*(C565/2)*D565))</f>
        <v/>
      </c>
      <c r="F565" s="75" t="str">
        <f>IF(Tabla1[[#This Row],[Área de superficie lateral cilindro (cm2)]]="","",E565*0.05)</f>
        <v/>
      </c>
      <c r="G565" s="23"/>
      <c r="H565" s="14"/>
    </row>
    <row r="566" spans="2:8" x14ac:dyDescent="0.25">
      <c r="B566" s="3">
        <v>556</v>
      </c>
      <c r="C566" s="12"/>
      <c r="D566" s="3"/>
      <c r="E566" s="74" t="str">
        <f>IF(Tabla1[[#This Row],[Diametro menor (cm) ]]="","",(2*3.1416*(C566/2)*D566))</f>
        <v/>
      </c>
      <c r="F566" s="75" t="str">
        <f>IF(Tabla1[[#This Row],[Área de superficie lateral cilindro (cm2)]]="","",E566*0.05)</f>
        <v/>
      </c>
      <c r="G566" s="23"/>
      <c r="H566" s="14"/>
    </row>
    <row r="567" spans="2:8" x14ac:dyDescent="0.25">
      <c r="B567" s="3">
        <v>557</v>
      </c>
      <c r="C567" s="12"/>
      <c r="D567" s="3"/>
      <c r="E567" s="74" t="str">
        <f>IF(Tabla1[[#This Row],[Diametro menor (cm) ]]="","",(2*3.1416*(C567/2)*D567))</f>
        <v/>
      </c>
      <c r="F567" s="75" t="str">
        <f>IF(Tabla1[[#This Row],[Área de superficie lateral cilindro (cm2)]]="","",E567*0.05)</f>
        <v/>
      </c>
      <c r="G567" s="23"/>
      <c r="H567" s="14"/>
    </row>
    <row r="568" spans="2:8" x14ac:dyDescent="0.25">
      <c r="B568" s="3">
        <v>558</v>
      </c>
      <c r="C568" s="12"/>
      <c r="D568" s="3"/>
      <c r="E568" s="74" t="str">
        <f>IF(Tabla1[[#This Row],[Diametro menor (cm) ]]="","",(2*3.1416*(C568/2)*D568))</f>
        <v/>
      </c>
      <c r="F568" s="75" t="str">
        <f>IF(Tabla1[[#This Row],[Área de superficie lateral cilindro (cm2)]]="","",E568*0.05)</f>
        <v/>
      </c>
      <c r="G568" s="23"/>
      <c r="H568" s="14"/>
    </row>
    <row r="569" spans="2:8" x14ac:dyDescent="0.25">
      <c r="B569" s="3">
        <v>559</v>
      </c>
      <c r="C569" s="12"/>
      <c r="D569" s="3"/>
      <c r="E569" s="74" t="str">
        <f>IF(Tabla1[[#This Row],[Diametro menor (cm) ]]="","",(2*3.1416*(C569/2)*D569))</f>
        <v/>
      </c>
      <c r="F569" s="75" t="str">
        <f>IF(Tabla1[[#This Row],[Área de superficie lateral cilindro (cm2)]]="","",E569*0.05)</f>
        <v/>
      </c>
      <c r="G569" s="23"/>
      <c r="H569" s="14"/>
    </row>
    <row r="570" spans="2:8" x14ac:dyDescent="0.25">
      <c r="B570" s="3">
        <v>560</v>
      </c>
      <c r="C570" s="12"/>
      <c r="D570" s="3"/>
      <c r="E570" s="74" t="str">
        <f>IF(Tabla1[[#This Row],[Diametro menor (cm) ]]="","",(2*3.1416*(C570/2)*D570))</f>
        <v/>
      </c>
      <c r="F570" s="75" t="str">
        <f>IF(Tabla1[[#This Row],[Área de superficie lateral cilindro (cm2)]]="","",E570*0.05)</f>
        <v/>
      </c>
      <c r="G570" s="23"/>
      <c r="H570" s="14"/>
    </row>
    <row r="571" spans="2:8" x14ac:dyDescent="0.25">
      <c r="B571" s="3">
        <v>561</v>
      </c>
      <c r="C571" s="12"/>
      <c r="D571" s="3"/>
      <c r="E571" s="74" t="str">
        <f>IF(Tabla1[[#This Row],[Diametro menor (cm) ]]="","",(2*3.1416*(C571/2)*D571))</f>
        <v/>
      </c>
      <c r="F571" s="75" t="str">
        <f>IF(Tabla1[[#This Row],[Área de superficie lateral cilindro (cm2)]]="","",E571*0.05)</f>
        <v/>
      </c>
      <c r="G571" s="23"/>
      <c r="H571" s="14"/>
    </row>
    <row r="572" spans="2:8" x14ac:dyDescent="0.25">
      <c r="B572" s="3">
        <v>562</v>
      </c>
      <c r="C572" s="12"/>
      <c r="D572" s="3"/>
      <c r="E572" s="74" t="str">
        <f>IF(Tabla1[[#This Row],[Diametro menor (cm) ]]="","",(2*3.1416*(C572/2)*D572))</f>
        <v/>
      </c>
      <c r="F572" s="75" t="str">
        <f>IF(Tabla1[[#This Row],[Área de superficie lateral cilindro (cm2)]]="","",E572*0.05)</f>
        <v/>
      </c>
      <c r="G572" s="23"/>
      <c r="H572" s="14"/>
    </row>
    <row r="573" spans="2:8" x14ac:dyDescent="0.25">
      <c r="B573" s="3">
        <v>563</v>
      </c>
      <c r="C573" s="12"/>
      <c r="D573" s="3"/>
      <c r="E573" s="74" t="str">
        <f>IF(Tabla1[[#This Row],[Diametro menor (cm) ]]="","",(2*3.1416*(C573/2)*D573))</f>
        <v/>
      </c>
      <c r="F573" s="75" t="str">
        <f>IF(Tabla1[[#This Row],[Área de superficie lateral cilindro (cm2)]]="","",E573*0.05)</f>
        <v/>
      </c>
      <c r="G573" s="23"/>
      <c r="H573" s="14"/>
    </row>
    <row r="574" spans="2:8" x14ac:dyDescent="0.25">
      <c r="B574" s="3">
        <v>564</v>
      </c>
      <c r="C574" s="12"/>
      <c r="D574" s="3"/>
      <c r="E574" s="74" t="str">
        <f>IF(Tabla1[[#This Row],[Diametro menor (cm) ]]="","",(2*3.1416*(C574/2)*D574))</f>
        <v/>
      </c>
      <c r="F574" s="75" t="str">
        <f>IF(Tabla1[[#This Row],[Área de superficie lateral cilindro (cm2)]]="","",E574*0.05)</f>
        <v/>
      </c>
      <c r="G574" s="23"/>
      <c r="H574" s="14"/>
    </row>
    <row r="575" spans="2:8" x14ac:dyDescent="0.25">
      <c r="B575" s="3">
        <v>565</v>
      </c>
      <c r="C575" s="12"/>
      <c r="D575" s="3"/>
      <c r="E575" s="74" t="str">
        <f>IF(Tabla1[[#This Row],[Diametro menor (cm) ]]="","",(2*3.1416*(C575/2)*D575))</f>
        <v/>
      </c>
      <c r="F575" s="75" t="str">
        <f>IF(Tabla1[[#This Row],[Área de superficie lateral cilindro (cm2)]]="","",E575*0.05)</f>
        <v/>
      </c>
      <c r="G575" s="23"/>
      <c r="H575" s="14"/>
    </row>
    <row r="576" spans="2:8" x14ac:dyDescent="0.25">
      <c r="B576" s="3">
        <v>566</v>
      </c>
      <c r="C576" s="12"/>
      <c r="D576" s="3"/>
      <c r="E576" s="74" t="str">
        <f>IF(Tabla1[[#This Row],[Diametro menor (cm) ]]="","",(2*3.1416*(C576/2)*D576))</f>
        <v/>
      </c>
      <c r="F576" s="75" t="str">
        <f>IF(Tabla1[[#This Row],[Área de superficie lateral cilindro (cm2)]]="","",E576*0.05)</f>
        <v/>
      </c>
      <c r="G576" s="23"/>
      <c r="H576" s="14"/>
    </row>
    <row r="577" spans="2:8" x14ac:dyDescent="0.25">
      <c r="B577" s="3">
        <v>567</v>
      </c>
      <c r="C577" s="12"/>
      <c r="D577" s="3"/>
      <c r="E577" s="74" t="str">
        <f>IF(Tabla1[[#This Row],[Diametro menor (cm) ]]="","",(2*3.1416*(C577/2)*D577))</f>
        <v/>
      </c>
      <c r="F577" s="75" t="str">
        <f>IF(Tabla1[[#This Row],[Área de superficie lateral cilindro (cm2)]]="","",E577*0.05)</f>
        <v/>
      </c>
      <c r="G577" s="23"/>
      <c r="H577" s="14"/>
    </row>
    <row r="578" spans="2:8" x14ac:dyDescent="0.25">
      <c r="B578" s="3">
        <v>568</v>
      </c>
      <c r="C578" s="12"/>
      <c r="D578" s="3"/>
      <c r="E578" s="74" t="str">
        <f>IF(Tabla1[[#This Row],[Diametro menor (cm) ]]="","",(2*3.1416*(C578/2)*D578))</f>
        <v/>
      </c>
      <c r="F578" s="75" t="str">
        <f>IF(Tabla1[[#This Row],[Área de superficie lateral cilindro (cm2)]]="","",E578*0.05)</f>
        <v/>
      </c>
      <c r="G578" s="23"/>
      <c r="H578" s="14"/>
    </row>
    <row r="579" spans="2:8" x14ac:dyDescent="0.25">
      <c r="B579" s="3">
        <v>569</v>
      </c>
      <c r="C579" s="12"/>
      <c r="D579" s="3"/>
      <c r="E579" s="74" t="str">
        <f>IF(Tabla1[[#This Row],[Diametro menor (cm) ]]="","",(2*3.1416*(C579/2)*D579))</f>
        <v/>
      </c>
      <c r="F579" s="75" t="str">
        <f>IF(Tabla1[[#This Row],[Área de superficie lateral cilindro (cm2)]]="","",E579*0.05)</f>
        <v/>
      </c>
      <c r="G579" s="23"/>
      <c r="H579" s="14"/>
    </row>
    <row r="580" spans="2:8" x14ac:dyDescent="0.25">
      <c r="B580" s="3">
        <v>570</v>
      </c>
      <c r="C580" s="12"/>
      <c r="D580" s="3"/>
      <c r="E580" s="74" t="str">
        <f>IF(Tabla1[[#This Row],[Diametro menor (cm) ]]="","",(2*3.1416*(C580/2)*D580))</f>
        <v/>
      </c>
      <c r="F580" s="75" t="str">
        <f>IF(Tabla1[[#This Row],[Área de superficie lateral cilindro (cm2)]]="","",E580*0.05)</f>
        <v/>
      </c>
      <c r="G580" s="23"/>
      <c r="H580" s="14"/>
    </row>
    <row r="581" spans="2:8" x14ac:dyDescent="0.25">
      <c r="B581" s="3">
        <v>571</v>
      </c>
      <c r="C581" s="12"/>
      <c r="D581" s="3"/>
      <c r="E581" s="74" t="str">
        <f>IF(Tabla1[[#This Row],[Diametro menor (cm) ]]="","",(2*3.1416*(C581/2)*D581))</f>
        <v/>
      </c>
      <c r="F581" s="75" t="str">
        <f>IF(Tabla1[[#This Row],[Área de superficie lateral cilindro (cm2)]]="","",E581*0.05)</f>
        <v/>
      </c>
      <c r="G581" s="23"/>
      <c r="H581" s="14"/>
    </row>
    <row r="582" spans="2:8" x14ac:dyDescent="0.25">
      <c r="B582" s="3">
        <v>572</v>
      </c>
      <c r="C582" s="12"/>
      <c r="D582" s="3"/>
      <c r="E582" s="74" t="str">
        <f>IF(Tabla1[[#This Row],[Diametro menor (cm) ]]="","",(2*3.1416*(C582/2)*D582))</f>
        <v/>
      </c>
      <c r="F582" s="75" t="str">
        <f>IF(Tabla1[[#This Row],[Área de superficie lateral cilindro (cm2)]]="","",E582*0.05)</f>
        <v/>
      </c>
      <c r="G582" s="23"/>
      <c r="H582" s="14"/>
    </row>
    <row r="583" spans="2:8" x14ac:dyDescent="0.25">
      <c r="B583" s="3">
        <v>573</v>
      </c>
      <c r="C583" s="12"/>
      <c r="D583" s="3"/>
      <c r="E583" s="74" t="str">
        <f>IF(Tabla1[[#This Row],[Diametro menor (cm) ]]="","",(2*3.1416*(C583/2)*D583))</f>
        <v/>
      </c>
      <c r="F583" s="75" t="str">
        <f>IF(Tabla1[[#This Row],[Área de superficie lateral cilindro (cm2)]]="","",E583*0.05)</f>
        <v/>
      </c>
      <c r="G583" s="23"/>
      <c r="H583" s="14"/>
    </row>
    <row r="584" spans="2:8" x14ac:dyDescent="0.25">
      <c r="B584" s="3">
        <v>574</v>
      </c>
      <c r="C584" s="12"/>
      <c r="D584" s="3"/>
      <c r="E584" s="74" t="str">
        <f>IF(Tabla1[[#This Row],[Diametro menor (cm) ]]="","",(2*3.1416*(C584/2)*D584))</f>
        <v/>
      </c>
      <c r="F584" s="75" t="str">
        <f>IF(Tabla1[[#This Row],[Área de superficie lateral cilindro (cm2)]]="","",E584*0.05)</f>
        <v/>
      </c>
      <c r="G584" s="23"/>
      <c r="H584" s="14"/>
    </row>
    <row r="585" spans="2:8" x14ac:dyDescent="0.25">
      <c r="B585" s="3">
        <v>575</v>
      </c>
      <c r="C585" s="12"/>
      <c r="D585" s="3"/>
      <c r="E585" s="74" t="str">
        <f>IF(Tabla1[[#This Row],[Diametro menor (cm) ]]="","",(2*3.1416*(C585/2)*D585))</f>
        <v/>
      </c>
      <c r="F585" s="75" t="str">
        <f>IF(Tabla1[[#This Row],[Área de superficie lateral cilindro (cm2)]]="","",E585*0.05)</f>
        <v/>
      </c>
      <c r="G585" s="23"/>
      <c r="H585" s="14"/>
    </row>
    <row r="586" spans="2:8" x14ac:dyDescent="0.25">
      <c r="B586" s="3">
        <v>576</v>
      </c>
      <c r="C586" s="12"/>
      <c r="D586" s="3"/>
      <c r="E586" s="74" t="str">
        <f>IF(Tabla1[[#This Row],[Diametro menor (cm) ]]="","",(2*3.1416*(C586/2)*D586))</f>
        <v/>
      </c>
      <c r="F586" s="75" t="str">
        <f>IF(Tabla1[[#This Row],[Área de superficie lateral cilindro (cm2)]]="","",E586*0.05)</f>
        <v/>
      </c>
      <c r="G586" s="23"/>
      <c r="H586" s="14"/>
    </row>
    <row r="587" spans="2:8" x14ac:dyDescent="0.25">
      <c r="B587" s="3">
        <v>577</v>
      </c>
      <c r="C587" s="12"/>
      <c r="D587" s="3"/>
      <c r="E587" s="74" t="str">
        <f>IF(Tabla1[[#This Row],[Diametro menor (cm) ]]="","",(2*3.1416*(C587/2)*D587))</f>
        <v/>
      </c>
      <c r="F587" s="75" t="str">
        <f>IF(Tabla1[[#This Row],[Área de superficie lateral cilindro (cm2)]]="","",E587*0.05)</f>
        <v/>
      </c>
      <c r="G587" s="23"/>
      <c r="H587" s="14"/>
    </row>
    <row r="588" spans="2:8" x14ac:dyDescent="0.25">
      <c r="B588" s="3">
        <v>578</v>
      </c>
      <c r="C588" s="12"/>
      <c r="D588" s="3"/>
      <c r="E588" s="74" t="str">
        <f>IF(Tabla1[[#This Row],[Diametro menor (cm) ]]="","",(2*3.1416*(C588/2)*D588))</f>
        <v/>
      </c>
      <c r="F588" s="75" t="str">
        <f>IF(Tabla1[[#This Row],[Área de superficie lateral cilindro (cm2)]]="","",E588*0.05)</f>
        <v/>
      </c>
      <c r="G588" s="23"/>
      <c r="H588" s="14"/>
    </row>
    <row r="589" spans="2:8" x14ac:dyDescent="0.25">
      <c r="B589" s="3">
        <v>579</v>
      </c>
      <c r="C589" s="12"/>
      <c r="D589" s="3"/>
      <c r="E589" s="74" t="str">
        <f>IF(Tabla1[[#This Row],[Diametro menor (cm) ]]="","",(2*3.1416*(C589/2)*D589))</f>
        <v/>
      </c>
      <c r="F589" s="75" t="str">
        <f>IF(Tabla1[[#This Row],[Área de superficie lateral cilindro (cm2)]]="","",E589*0.05)</f>
        <v/>
      </c>
      <c r="G589" s="23"/>
      <c r="H589" s="14"/>
    </row>
    <row r="590" spans="2:8" x14ac:dyDescent="0.25">
      <c r="B590" s="3">
        <v>580</v>
      </c>
      <c r="C590" s="12"/>
      <c r="D590" s="3"/>
      <c r="E590" s="74" t="str">
        <f>IF(Tabla1[[#This Row],[Diametro menor (cm) ]]="","",(2*3.1416*(C590/2)*D590))</f>
        <v/>
      </c>
      <c r="F590" s="75" t="str">
        <f>IF(Tabla1[[#This Row],[Área de superficie lateral cilindro (cm2)]]="","",E590*0.05)</f>
        <v/>
      </c>
      <c r="G590" s="23"/>
      <c r="H590" s="14"/>
    </row>
    <row r="591" spans="2:8" x14ac:dyDescent="0.25">
      <c r="B591" s="3">
        <v>581</v>
      </c>
      <c r="C591" s="12"/>
      <c r="D591" s="3"/>
      <c r="E591" s="74" t="str">
        <f>IF(Tabla1[[#This Row],[Diametro menor (cm) ]]="","",(2*3.1416*(C591/2)*D591))</f>
        <v/>
      </c>
      <c r="F591" s="75" t="str">
        <f>IF(Tabla1[[#This Row],[Área de superficie lateral cilindro (cm2)]]="","",E591*0.05)</f>
        <v/>
      </c>
      <c r="G591" s="23"/>
      <c r="H591" s="14"/>
    </row>
    <row r="592" spans="2:8" x14ac:dyDescent="0.25">
      <c r="B592" s="3">
        <v>582</v>
      </c>
      <c r="C592" s="12"/>
      <c r="D592" s="3"/>
      <c r="E592" s="74" t="str">
        <f>IF(Tabla1[[#This Row],[Diametro menor (cm) ]]="","",(2*3.1416*(C592/2)*D592))</f>
        <v/>
      </c>
      <c r="F592" s="75" t="str">
        <f>IF(Tabla1[[#This Row],[Área de superficie lateral cilindro (cm2)]]="","",E592*0.05)</f>
        <v/>
      </c>
      <c r="G592" s="23"/>
      <c r="H592" s="14"/>
    </row>
    <row r="593" spans="2:8" x14ac:dyDescent="0.25">
      <c r="B593" s="3">
        <v>583</v>
      </c>
      <c r="C593" s="12"/>
      <c r="D593" s="3"/>
      <c r="E593" s="74" t="str">
        <f>IF(Tabla1[[#This Row],[Diametro menor (cm) ]]="","",(2*3.1416*(C593/2)*D593))</f>
        <v/>
      </c>
      <c r="F593" s="75" t="str">
        <f>IF(Tabla1[[#This Row],[Área de superficie lateral cilindro (cm2)]]="","",E593*0.05)</f>
        <v/>
      </c>
      <c r="G593" s="23"/>
      <c r="H593" s="14"/>
    </row>
    <row r="594" spans="2:8" x14ac:dyDescent="0.25">
      <c r="B594" s="3">
        <v>584</v>
      </c>
      <c r="C594" s="12"/>
      <c r="D594" s="3"/>
      <c r="E594" s="74" t="str">
        <f>IF(Tabla1[[#This Row],[Diametro menor (cm) ]]="","",(2*3.1416*(C594/2)*D594))</f>
        <v/>
      </c>
      <c r="F594" s="75" t="str">
        <f>IF(Tabla1[[#This Row],[Área de superficie lateral cilindro (cm2)]]="","",E594*0.05)</f>
        <v/>
      </c>
      <c r="G594" s="23"/>
      <c r="H594" s="14"/>
    </row>
    <row r="595" spans="2:8" x14ac:dyDescent="0.25">
      <c r="B595" s="3">
        <v>585</v>
      </c>
      <c r="C595" s="12"/>
      <c r="D595" s="3"/>
      <c r="E595" s="74" t="str">
        <f>IF(Tabla1[[#This Row],[Diametro menor (cm) ]]="","",(2*3.1416*(C595/2)*D595))</f>
        <v/>
      </c>
      <c r="F595" s="75" t="str">
        <f>IF(Tabla1[[#This Row],[Área de superficie lateral cilindro (cm2)]]="","",E595*0.05)</f>
        <v/>
      </c>
      <c r="G595" s="23"/>
      <c r="H595" s="14"/>
    </row>
    <row r="596" spans="2:8" x14ac:dyDescent="0.25">
      <c r="B596" s="3">
        <v>586</v>
      </c>
      <c r="C596" s="12"/>
      <c r="D596" s="3"/>
      <c r="E596" s="74" t="str">
        <f>IF(Tabla1[[#This Row],[Diametro menor (cm) ]]="","",(2*3.1416*(C596/2)*D596))</f>
        <v/>
      </c>
      <c r="F596" s="75" t="str">
        <f>IF(Tabla1[[#This Row],[Área de superficie lateral cilindro (cm2)]]="","",E596*0.05)</f>
        <v/>
      </c>
      <c r="G596" s="23"/>
      <c r="H596" s="14"/>
    </row>
    <row r="597" spans="2:8" x14ac:dyDescent="0.25">
      <c r="B597" s="3">
        <v>587</v>
      </c>
      <c r="C597" s="12"/>
      <c r="D597" s="3"/>
      <c r="E597" s="74" t="str">
        <f>IF(Tabla1[[#This Row],[Diametro menor (cm) ]]="","",(2*3.1416*(C597/2)*D597))</f>
        <v/>
      </c>
      <c r="F597" s="75" t="str">
        <f>IF(Tabla1[[#This Row],[Área de superficie lateral cilindro (cm2)]]="","",E597*0.05)</f>
        <v/>
      </c>
      <c r="G597" s="23"/>
      <c r="H597" s="14"/>
    </row>
    <row r="598" spans="2:8" x14ac:dyDescent="0.25">
      <c r="B598" s="3">
        <v>588</v>
      </c>
      <c r="C598" s="12"/>
      <c r="D598" s="3"/>
      <c r="E598" s="74" t="str">
        <f>IF(Tabla1[[#This Row],[Diametro menor (cm) ]]="","",(2*3.1416*(C598/2)*D598))</f>
        <v/>
      </c>
      <c r="F598" s="75" t="str">
        <f>IF(Tabla1[[#This Row],[Área de superficie lateral cilindro (cm2)]]="","",E598*0.05)</f>
        <v/>
      </c>
      <c r="G598" s="23"/>
      <c r="H598" s="14"/>
    </row>
    <row r="599" spans="2:8" x14ac:dyDescent="0.25">
      <c r="B599" s="3">
        <v>589</v>
      </c>
      <c r="C599" s="12"/>
      <c r="D599" s="3"/>
      <c r="E599" s="74" t="str">
        <f>IF(Tabla1[[#This Row],[Diametro menor (cm) ]]="","",(2*3.1416*(C599/2)*D599))</f>
        <v/>
      </c>
      <c r="F599" s="75" t="str">
        <f>IF(Tabla1[[#This Row],[Área de superficie lateral cilindro (cm2)]]="","",E599*0.05)</f>
        <v/>
      </c>
      <c r="G599" s="23"/>
      <c r="H599" s="14"/>
    </row>
    <row r="600" spans="2:8" x14ac:dyDescent="0.25">
      <c r="B600" s="3">
        <v>590</v>
      </c>
      <c r="C600" s="12"/>
      <c r="D600" s="3"/>
      <c r="E600" s="74" t="str">
        <f>IF(Tabla1[[#This Row],[Diametro menor (cm) ]]="","",(2*3.1416*(C600/2)*D600))</f>
        <v/>
      </c>
      <c r="F600" s="75" t="str">
        <f>IF(Tabla1[[#This Row],[Área de superficie lateral cilindro (cm2)]]="","",E600*0.05)</f>
        <v/>
      </c>
      <c r="G600" s="23"/>
      <c r="H600" s="14"/>
    </row>
    <row r="601" spans="2:8" x14ac:dyDescent="0.25">
      <c r="B601" s="3">
        <v>591</v>
      </c>
      <c r="C601" s="12"/>
      <c r="D601" s="3"/>
      <c r="E601" s="74" t="str">
        <f>IF(Tabla1[[#This Row],[Diametro menor (cm) ]]="","",(2*3.1416*(C601/2)*D601))</f>
        <v/>
      </c>
      <c r="F601" s="75" t="str">
        <f>IF(Tabla1[[#This Row],[Área de superficie lateral cilindro (cm2)]]="","",E601*0.05)</f>
        <v/>
      </c>
      <c r="G601" s="23"/>
      <c r="H601" s="14"/>
    </row>
    <row r="602" spans="2:8" x14ac:dyDescent="0.25">
      <c r="B602" s="3">
        <v>592</v>
      </c>
      <c r="C602" s="12"/>
      <c r="D602" s="3"/>
      <c r="E602" s="74" t="str">
        <f>IF(Tabla1[[#This Row],[Diametro menor (cm) ]]="","",(2*3.1416*(C602/2)*D602))</f>
        <v/>
      </c>
      <c r="F602" s="75" t="str">
        <f>IF(Tabla1[[#This Row],[Área de superficie lateral cilindro (cm2)]]="","",E602*0.05)</f>
        <v/>
      </c>
      <c r="G602" s="23"/>
      <c r="H602" s="14"/>
    </row>
    <row r="603" spans="2:8" x14ac:dyDescent="0.25">
      <c r="B603" s="3">
        <v>593</v>
      </c>
      <c r="C603" s="12"/>
      <c r="D603" s="3"/>
      <c r="E603" s="74" t="str">
        <f>IF(Tabla1[[#This Row],[Diametro menor (cm) ]]="","",(2*3.1416*(C603/2)*D603))</f>
        <v/>
      </c>
      <c r="F603" s="75" t="str">
        <f>IF(Tabla1[[#This Row],[Área de superficie lateral cilindro (cm2)]]="","",E603*0.05)</f>
        <v/>
      </c>
      <c r="G603" s="23"/>
      <c r="H603" s="14"/>
    </row>
    <row r="604" spans="2:8" x14ac:dyDescent="0.25">
      <c r="B604" s="3">
        <v>594</v>
      </c>
      <c r="C604" s="12"/>
      <c r="D604" s="3"/>
      <c r="E604" s="74" t="str">
        <f>IF(Tabla1[[#This Row],[Diametro menor (cm) ]]="","",(2*3.1416*(C604/2)*D604))</f>
        <v/>
      </c>
      <c r="F604" s="75" t="str">
        <f>IF(Tabla1[[#This Row],[Área de superficie lateral cilindro (cm2)]]="","",E604*0.05)</f>
        <v/>
      </c>
      <c r="G604" s="23"/>
      <c r="H604" s="14"/>
    </row>
    <row r="605" spans="2:8" x14ac:dyDescent="0.25">
      <c r="B605" s="3">
        <v>595</v>
      </c>
      <c r="C605" s="12"/>
      <c r="D605" s="3"/>
      <c r="E605" s="74" t="str">
        <f>IF(Tabla1[[#This Row],[Diametro menor (cm) ]]="","",(2*3.1416*(C605/2)*D605))</f>
        <v/>
      </c>
      <c r="F605" s="75" t="str">
        <f>IF(Tabla1[[#This Row],[Área de superficie lateral cilindro (cm2)]]="","",E605*0.05)</f>
        <v/>
      </c>
      <c r="G605" s="23"/>
      <c r="H605" s="14"/>
    </row>
    <row r="606" spans="2:8" x14ac:dyDescent="0.25">
      <c r="B606" s="3">
        <v>596</v>
      </c>
      <c r="C606" s="12"/>
      <c r="D606" s="3"/>
      <c r="E606" s="74" t="str">
        <f>IF(Tabla1[[#This Row],[Diametro menor (cm) ]]="","",(2*3.1416*(C606/2)*D606))</f>
        <v/>
      </c>
      <c r="F606" s="75" t="str">
        <f>IF(Tabla1[[#This Row],[Área de superficie lateral cilindro (cm2)]]="","",E606*0.05)</f>
        <v/>
      </c>
      <c r="G606" s="23"/>
      <c r="H606" s="14"/>
    </row>
    <row r="607" spans="2:8" x14ac:dyDescent="0.25">
      <c r="B607" s="3">
        <v>597</v>
      </c>
      <c r="C607" s="12"/>
      <c r="D607" s="3"/>
      <c r="E607" s="74" t="str">
        <f>IF(Tabla1[[#This Row],[Diametro menor (cm) ]]="","",(2*3.1416*(C607/2)*D607))</f>
        <v/>
      </c>
      <c r="F607" s="75" t="str">
        <f>IF(Tabla1[[#This Row],[Área de superficie lateral cilindro (cm2)]]="","",E607*0.05)</f>
        <v/>
      </c>
      <c r="G607" s="23"/>
      <c r="H607" s="14"/>
    </row>
    <row r="608" spans="2:8" x14ac:dyDescent="0.25">
      <c r="B608" s="3">
        <v>598</v>
      </c>
      <c r="C608" s="12"/>
      <c r="D608" s="3"/>
      <c r="E608" s="74" t="str">
        <f>IF(Tabla1[[#This Row],[Diametro menor (cm) ]]="","",(2*3.1416*(C608/2)*D608))</f>
        <v/>
      </c>
      <c r="F608" s="75" t="str">
        <f>IF(Tabla1[[#This Row],[Área de superficie lateral cilindro (cm2)]]="","",E608*0.05)</f>
        <v/>
      </c>
      <c r="G608" s="23"/>
      <c r="H608" s="14"/>
    </row>
    <row r="609" spans="2:8" x14ac:dyDescent="0.25">
      <c r="B609" s="3">
        <v>599</v>
      </c>
      <c r="C609" s="12"/>
      <c r="D609" s="3"/>
      <c r="E609" s="74" t="str">
        <f>IF(Tabla1[[#This Row],[Diametro menor (cm) ]]="","",(2*3.1416*(C609/2)*D609))</f>
        <v/>
      </c>
      <c r="F609" s="75" t="str">
        <f>IF(Tabla1[[#This Row],[Área de superficie lateral cilindro (cm2)]]="","",E609*0.05)</f>
        <v/>
      </c>
      <c r="G609" s="23"/>
      <c r="H609" s="14"/>
    </row>
    <row r="610" spans="2:8" x14ac:dyDescent="0.25">
      <c r="B610" s="3">
        <v>600</v>
      </c>
      <c r="C610" s="12"/>
      <c r="D610" s="3"/>
      <c r="E610" s="74" t="str">
        <f>IF(Tabla1[[#This Row],[Diametro menor (cm) ]]="","",(2*3.1416*(C610/2)*D610))</f>
        <v/>
      </c>
      <c r="F610" s="75" t="str">
        <f>IF(Tabla1[[#This Row],[Área de superficie lateral cilindro (cm2)]]="","",E610*0.05)</f>
        <v/>
      </c>
      <c r="G610" s="23"/>
      <c r="H610" s="14"/>
    </row>
    <row r="611" spans="2:8" x14ac:dyDescent="0.25">
      <c r="B611" s="3">
        <v>601</v>
      </c>
      <c r="C611" s="12"/>
      <c r="D611" s="3"/>
      <c r="E611" s="74" t="str">
        <f>IF(Tabla1[[#This Row],[Diametro menor (cm) ]]="","",(2*3.1416*(C611/2)*D611))</f>
        <v/>
      </c>
      <c r="F611" s="75" t="str">
        <f>IF(Tabla1[[#This Row],[Área de superficie lateral cilindro (cm2)]]="","",E611*0.05)</f>
        <v/>
      </c>
      <c r="G611" s="23"/>
      <c r="H611" s="14"/>
    </row>
    <row r="612" spans="2:8" x14ac:dyDescent="0.25">
      <c r="B612" s="3">
        <v>602</v>
      </c>
      <c r="C612" s="12"/>
      <c r="D612" s="3"/>
      <c r="E612" s="74" t="str">
        <f>IF(Tabla1[[#This Row],[Diametro menor (cm) ]]="","",(2*3.1416*(C612/2)*D612))</f>
        <v/>
      </c>
      <c r="F612" s="75" t="str">
        <f>IF(Tabla1[[#This Row],[Área de superficie lateral cilindro (cm2)]]="","",E612*0.05)</f>
        <v/>
      </c>
      <c r="G612" s="23"/>
      <c r="H612" s="14"/>
    </row>
    <row r="613" spans="2:8" x14ac:dyDescent="0.25">
      <c r="B613" s="3">
        <v>603</v>
      </c>
      <c r="C613" s="12"/>
      <c r="D613" s="3"/>
      <c r="E613" s="74" t="str">
        <f>IF(Tabla1[[#This Row],[Diametro menor (cm) ]]="","",(2*3.1416*(C613/2)*D613))</f>
        <v/>
      </c>
      <c r="F613" s="75" t="str">
        <f>IF(Tabla1[[#This Row],[Área de superficie lateral cilindro (cm2)]]="","",E613*0.05)</f>
        <v/>
      </c>
      <c r="G613" s="23"/>
      <c r="H613" s="14"/>
    </row>
    <row r="614" spans="2:8" x14ac:dyDescent="0.25">
      <c r="B614" s="3">
        <v>604</v>
      </c>
      <c r="C614" s="12"/>
      <c r="D614" s="3"/>
      <c r="E614" s="74" t="str">
        <f>IF(Tabla1[[#This Row],[Diametro menor (cm) ]]="","",(2*3.1416*(C614/2)*D614))</f>
        <v/>
      </c>
      <c r="F614" s="75" t="str">
        <f>IF(Tabla1[[#This Row],[Área de superficie lateral cilindro (cm2)]]="","",E614*0.05)</f>
        <v/>
      </c>
      <c r="G614" s="23"/>
      <c r="H614" s="14"/>
    </row>
    <row r="615" spans="2:8" x14ac:dyDescent="0.25">
      <c r="B615" s="3">
        <v>605</v>
      </c>
      <c r="C615" s="12"/>
      <c r="D615" s="3"/>
      <c r="E615" s="74" t="str">
        <f>IF(Tabla1[[#This Row],[Diametro menor (cm) ]]="","",(2*3.1416*(C615/2)*D615))</f>
        <v/>
      </c>
      <c r="F615" s="75" t="str">
        <f>IF(Tabla1[[#This Row],[Área de superficie lateral cilindro (cm2)]]="","",E615*0.05)</f>
        <v/>
      </c>
      <c r="G615" s="23"/>
      <c r="H615" s="14"/>
    </row>
    <row r="616" spans="2:8" x14ac:dyDescent="0.25">
      <c r="B616" s="3">
        <v>606</v>
      </c>
      <c r="C616" s="12"/>
      <c r="D616" s="3"/>
      <c r="E616" s="74" t="str">
        <f>IF(Tabla1[[#This Row],[Diametro menor (cm) ]]="","",(2*3.1416*(C616/2)*D616))</f>
        <v/>
      </c>
      <c r="F616" s="75" t="str">
        <f>IF(Tabla1[[#This Row],[Área de superficie lateral cilindro (cm2)]]="","",E616*0.05)</f>
        <v/>
      </c>
      <c r="G616" s="23"/>
      <c r="H616" s="14"/>
    </row>
    <row r="617" spans="2:8" x14ac:dyDescent="0.25">
      <c r="B617" s="3">
        <v>607</v>
      </c>
      <c r="C617" s="12"/>
      <c r="D617" s="3"/>
      <c r="E617" s="74" t="str">
        <f>IF(Tabla1[[#This Row],[Diametro menor (cm) ]]="","",(2*3.1416*(C617/2)*D617))</f>
        <v/>
      </c>
      <c r="F617" s="75" t="str">
        <f>IF(Tabla1[[#This Row],[Área de superficie lateral cilindro (cm2)]]="","",E617*0.05)</f>
        <v/>
      </c>
      <c r="G617" s="23"/>
      <c r="H617" s="14"/>
    </row>
    <row r="618" spans="2:8" x14ac:dyDescent="0.25">
      <c r="B618" s="3">
        <v>608</v>
      </c>
      <c r="C618" s="12"/>
      <c r="D618" s="3"/>
      <c r="E618" s="74" t="str">
        <f>IF(Tabla1[[#This Row],[Diametro menor (cm) ]]="","",(2*3.1416*(C618/2)*D618))</f>
        <v/>
      </c>
      <c r="F618" s="75" t="str">
        <f>IF(Tabla1[[#This Row],[Área de superficie lateral cilindro (cm2)]]="","",E618*0.05)</f>
        <v/>
      </c>
      <c r="G618" s="23"/>
      <c r="H618" s="14"/>
    </row>
    <row r="619" spans="2:8" x14ac:dyDescent="0.25">
      <c r="B619" s="3">
        <v>609</v>
      </c>
      <c r="C619" s="12"/>
      <c r="D619" s="3"/>
      <c r="E619" s="74" t="str">
        <f>IF(Tabla1[[#This Row],[Diametro menor (cm) ]]="","",(2*3.1416*(C619/2)*D619))</f>
        <v/>
      </c>
      <c r="F619" s="75" t="str">
        <f>IF(Tabla1[[#This Row],[Área de superficie lateral cilindro (cm2)]]="","",E619*0.05)</f>
        <v/>
      </c>
      <c r="G619" s="23"/>
      <c r="H619" s="14"/>
    </row>
    <row r="620" spans="2:8" x14ac:dyDescent="0.25">
      <c r="B620" s="3">
        <v>610</v>
      </c>
      <c r="C620" s="12"/>
      <c r="D620" s="3"/>
      <c r="E620" s="74" t="str">
        <f>IF(Tabla1[[#This Row],[Diametro menor (cm) ]]="","",(2*3.1416*(C620/2)*D620))</f>
        <v/>
      </c>
      <c r="F620" s="75" t="str">
        <f>IF(Tabla1[[#This Row],[Área de superficie lateral cilindro (cm2)]]="","",E620*0.05)</f>
        <v/>
      </c>
      <c r="G620" s="23"/>
      <c r="H620" s="14"/>
    </row>
    <row r="621" spans="2:8" x14ac:dyDescent="0.25">
      <c r="B621" s="3">
        <v>611</v>
      </c>
      <c r="C621" s="12"/>
      <c r="D621" s="3"/>
      <c r="E621" s="74" t="str">
        <f>IF(Tabla1[[#This Row],[Diametro menor (cm) ]]="","",(2*3.1416*(C621/2)*D621))</f>
        <v/>
      </c>
      <c r="F621" s="75" t="str">
        <f>IF(Tabla1[[#This Row],[Área de superficie lateral cilindro (cm2)]]="","",E621*0.05)</f>
        <v/>
      </c>
      <c r="G621" s="23"/>
      <c r="H621" s="14"/>
    </row>
    <row r="622" spans="2:8" x14ac:dyDescent="0.25">
      <c r="B622" s="3">
        <v>612</v>
      </c>
      <c r="C622" s="12"/>
      <c r="D622" s="3"/>
      <c r="E622" s="74" t="str">
        <f>IF(Tabla1[[#This Row],[Diametro menor (cm) ]]="","",(2*3.1416*(C622/2)*D622))</f>
        <v/>
      </c>
      <c r="F622" s="75" t="str">
        <f>IF(Tabla1[[#This Row],[Área de superficie lateral cilindro (cm2)]]="","",E622*0.05)</f>
        <v/>
      </c>
      <c r="G622" s="23"/>
      <c r="H622" s="14"/>
    </row>
    <row r="623" spans="2:8" x14ac:dyDescent="0.25">
      <c r="B623" s="3">
        <v>613</v>
      </c>
      <c r="C623" s="12"/>
      <c r="D623" s="3"/>
      <c r="E623" s="74" t="str">
        <f>IF(Tabla1[[#This Row],[Diametro menor (cm) ]]="","",(2*3.1416*(C623/2)*D623))</f>
        <v/>
      </c>
      <c r="F623" s="75" t="str">
        <f>IF(Tabla1[[#This Row],[Área de superficie lateral cilindro (cm2)]]="","",E623*0.05)</f>
        <v/>
      </c>
      <c r="G623" s="23"/>
      <c r="H623" s="14"/>
    </row>
    <row r="624" spans="2:8" x14ac:dyDescent="0.25">
      <c r="B624" s="3">
        <v>614</v>
      </c>
      <c r="C624" s="12"/>
      <c r="D624" s="3"/>
      <c r="E624" s="74" t="str">
        <f>IF(Tabla1[[#This Row],[Diametro menor (cm) ]]="","",(2*3.1416*(C624/2)*D624))</f>
        <v/>
      </c>
      <c r="F624" s="75" t="str">
        <f>IF(Tabla1[[#This Row],[Área de superficie lateral cilindro (cm2)]]="","",E624*0.05)</f>
        <v/>
      </c>
      <c r="G624" s="23"/>
      <c r="H624" s="14"/>
    </row>
    <row r="625" spans="2:8" x14ac:dyDescent="0.25">
      <c r="B625" s="3">
        <v>615</v>
      </c>
      <c r="C625" s="12"/>
      <c r="D625" s="3"/>
      <c r="E625" s="74" t="str">
        <f>IF(Tabla1[[#This Row],[Diametro menor (cm) ]]="","",(2*3.1416*(C625/2)*D625))</f>
        <v/>
      </c>
      <c r="F625" s="75" t="str">
        <f>IF(Tabla1[[#This Row],[Área de superficie lateral cilindro (cm2)]]="","",E625*0.05)</f>
        <v/>
      </c>
      <c r="G625" s="23"/>
      <c r="H625" s="14"/>
    </row>
    <row r="626" spans="2:8" x14ac:dyDescent="0.25">
      <c r="B626" s="3">
        <v>616</v>
      </c>
      <c r="C626" s="12"/>
      <c r="D626" s="3"/>
      <c r="E626" s="74" t="str">
        <f>IF(Tabla1[[#This Row],[Diametro menor (cm) ]]="","",(2*3.1416*(C626/2)*D626))</f>
        <v/>
      </c>
      <c r="F626" s="75" t="str">
        <f>IF(Tabla1[[#This Row],[Área de superficie lateral cilindro (cm2)]]="","",E626*0.05)</f>
        <v/>
      </c>
      <c r="G626" s="23"/>
      <c r="H626" s="14"/>
    </row>
    <row r="627" spans="2:8" x14ac:dyDescent="0.25">
      <c r="B627" s="3">
        <v>617</v>
      </c>
      <c r="C627" s="12"/>
      <c r="D627" s="3"/>
      <c r="E627" s="74" t="str">
        <f>IF(Tabla1[[#This Row],[Diametro menor (cm) ]]="","",(2*3.1416*(C627/2)*D627))</f>
        <v/>
      </c>
      <c r="F627" s="75" t="str">
        <f>IF(Tabla1[[#This Row],[Área de superficie lateral cilindro (cm2)]]="","",E627*0.05)</f>
        <v/>
      </c>
      <c r="G627" s="23"/>
      <c r="H627" s="14"/>
    </row>
    <row r="628" spans="2:8" x14ac:dyDescent="0.25">
      <c r="B628" s="3">
        <v>618</v>
      </c>
      <c r="C628" s="12"/>
      <c r="D628" s="3"/>
      <c r="E628" s="74" t="str">
        <f>IF(Tabla1[[#This Row],[Diametro menor (cm) ]]="","",(2*3.1416*(C628/2)*D628))</f>
        <v/>
      </c>
      <c r="F628" s="75" t="str">
        <f>IF(Tabla1[[#This Row],[Área de superficie lateral cilindro (cm2)]]="","",E628*0.05)</f>
        <v/>
      </c>
      <c r="G628" s="23"/>
      <c r="H628" s="14"/>
    </row>
    <row r="629" spans="2:8" x14ac:dyDescent="0.25">
      <c r="B629" s="3">
        <v>619</v>
      </c>
      <c r="C629" s="12"/>
      <c r="D629" s="3"/>
      <c r="E629" s="74" t="str">
        <f>IF(Tabla1[[#This Row],[Diametro menor (cm) ]]="","",(2*3.1416*(C629/2)*D629))</f>
        <v/>
      </c>
      <c r="F629" s="75" t="str">
        <f>IF(Tabla1[[#This Row],[Área de superficie lateral cilindro (cm2)]]="","",E629*0.05)</f>
        <v/>
      </c>
      <c r="G629" s="23"/>
      <c r="H629" s="14"/>
    </row>
    <row r="630" spans="2:8" x14ac:dyDescent="0.25">
      <c r="B630" s="3">
        <v>620</v>
      </c>
      <c r="C630" s="12"/>
      <c r="D630" s="3"/>
      <c r="E630" s="74" t="str">
        <f>IF(Tabla1[[#This Row],[Diametro menor (cm) ]]="","",(2*3.1416*(C630/2)*D630))</f>
        <v/>
      </c>
      <c r="F630" s="75" t="str">
        <f>IF(Tabla1[[#This Row],[Área de superficie lateral cilindro (cm2)]]="","",E630*0.05)</f>
        <v/>
      </c>
      <c r="G630" s="23"/>
      <c r="H630" s="14"/>
    </row>
    <row r="631" spans="2:8" x14ac:dyDescent="0.25">
      <c r="B631" s="3">
        <v>621</v>
      </c>
      <c r="C631" s="12"/>
      <c r="D631" s="3"/>
      <c r="E631" s="74" t="str">
        <f>IF(Tabla1[[#This Row],[Diametro menor (cm) ]]="","",(2*3.1416*(C631/2)*D631))</f>
        <v/>
      </c>
      <c r="F631" s="75" t="str">
        <f>IF(Tabla1[[#This Row],[Área de superficie lateral cilindro (cm2)]]="","",E631*0.05)</f>
        <v/>
      </c>
      <c r="G631" s="23"/>
      <c r="H631" s="14"/>
    </row>
    <row r="632" spans="2:8" x14ac:dyDescent="0.25">
      <c r="B632" s="3">
        <v>622</v>
      </c>
      <c r="C632" s="12"/>
      <c r="D632" s="3"/>
      <c r="E632" s="74" t="str">
        <f>IF(Tabla1[[#This Row],[Diametro menor (cm) ]]="","",(2*3.1416*(C632/2)*D632))</f>
        <v/>
      </c>
      <c r="F632" s="75" t="str">
        <f>IF(Tabla1[[#This Row],[Área de superficie lateral cilindro (cm2)]]="","",E632*0.05)</f>
        <v/>
      </c>
      <c r="G632" s="23"/>
      <c r="H632" s="14"/>
    </row>
    <row r="633" spans="2:8" x14ac:dyDescent="0.25">
      <c r="B633" s="3">
        <v>623</v>
      </c>
      <c r="C633" s="12"/>
      <c r="D633" s="3"/>
      <c r="E633" s="74" t="str">
        <f>IF(Tabla1[[#This Row],[Diametro menor (cm) ]]="","",(2*3.1416*(C633/2)*D633))</f>
        <v/>
      </c>
      <c r="F633" s="75" t="str">
        <f>IF(Tabla1[[#This Row],[Área de superficie lateral cilindro (cm2)]]="","",E633*0.05)</f>
        <v/>
      </c>
      <c r="G633" s="23"/>
      <c r="H633" s="14"/>
    </row>
    <row r="634" spans="2:8" x14ac:dyDescent="0.25">
      <c r="B634" s="3">
        <v>624</v>
      </c>
      <c r="C634" s="12"/>
      <c r="D634" s="3"/>
      <c r="E634" s="74" t="str">
        <f>IF(Tabla1[[#This Row],[Diametro menor (cm) ]]="","",(2*3.1416*(C634/2)*D634))</f>
        <v/>
      </c>
      <c r="F634" s="75" t="str">
        <f>IF(Tabla1[[#This Row],[Área de superficie lateral cilindro (cm2)]]="","",E634*0.05)</f>
        <v/>
      </c>
      <c r="G634" s="23"/>
      <c r="H634" s="14"/>
    </row>
    <row r="635" spans="2:8" x14ac:dyDescent="0.25">
      <c r="B635" s="3">
        <v>625</v>
      </c>
      <c r="C635" s="12"/>
      <c r="D635" s="3"/>
      <c r="E635" s="74" t="str">
        <f>IF(Tabla1[[#This Row],[Diametro menor (cm) ]]="","",(2*3.1416*(C635/2)*D635))</f>
        <v/>
      </c>
      <c r="F635" s="75" t="str">
        <f>IF(Tabla1[[#This Row],[Área de superficie lateral cilindro (cm2)]]="","",E635*0.05)</f>
        <v/>
      </c>
      <c r="G635" s="23"/>
      <c r="H635" s="14"/>
    </row>
    <row r="636" spans="2:8" x14ac:dyDescent="0.25">
      <c r="B636" s="3">
        <v>626</v>
      </c>
      <c r="C636" s="12"/>
      <c r="D636" s="3"/>
      <c r="E636" s="74" t="str">
        <f>IF(Tabla1[[#This Row],[Diametro menor (cm) ]]="","",(2*3.1416*(C636/2)*D636))</f>
        <v/>
      </c>
      <c r="F636" s="75" t="str">
        <f>IF(Tabla1[[#This Row],[Área de superficie lateral cilindro (cm2)]]="","",E636*0.05)</f>
        <v/>
      </c>
      <c r="G636" s="23"/>
      <c r="H636" s="14"/>
    </row>
    <row r="637" spans="2:8" x14ac:dyDescent="0.25">
      <c r="B637" s="3">
        <v>627</v>
      </c>
      <c r="C637" s="12"/>
      <c r="D637" s="3"/>
      <c r="E637" s="74" t="str">
        <f>IF(Tabla1[[#This Row],[Diametro menor (cm) ]]="","",(2*3.1416*(C637/2)*D637))</f>
        <v/>
      </c>
      <c r="F637" s="75" t="str">
        <f>IF(Tabla1[[#This Row],[Área de superficie lateral cilindro (cm2)]]="","",E637*0.05)</f>
        <v/>
      </c>
      <c r="G637" s="23"/>
      <c r="H637" s="14"/>
    </row>
    <row r="638" spans="2:8" x14ac:dyDescent="0.25">
      <c r="B638" s="3">
        <v>628</v>
      </c>
      <c r="C638" s="12"/>
      <c r="D638" s="3"/>
      <c r="E638" s="74" t="str">
        <f>IF(Tabla1[[#This Row],[Diametro menor (cm) ]]="","",(2*3.1416*(C638/2)*D638))</f>
        <v/>
      </c>
      <c r="F638" s="75" t="str">
        <f>IF(Tabla1[[#This Row],[Área de superficie lateral cilindro (cm2)]]="","",E638*0.05)</f>
        <v/>
      </c>
      <c r="G638" s="23"/>
      <c r="H638" s="14"/>
    </row>
    <row r="639" spans="2:8" x14ac:dyDescent="0.25">
      <c r="B639" s="3">
        <v>629</v>
      </c>
      <c r="C639" s="12"/>
      <c r="D639" s="3"/>
      <c r="E639" s="74" t="str">
        <f>IF(Tabla1[[#This Row],[Diametro menor (cm) ]]="","",(2*3.1416*(C639/2)*D639))</f>
        <v/>
      </c>
      <c r="F639" s="75" t="str">
        <f>IF(Tabla1[[#This Row],[Área de superficie lateral cilindro (cm2)]]="","",E639*0.05)</f>
        <v/>
      </c>
      <c r="G639" s="23"/>
      <c r="H639" s="14"/>
    </row>
    <row r="640" spans="2:8" x14ac:dyDescent="0.25">
      <c r="B640" s="3">
        <v>630</v>
      </c>
      <c r="C640" s="12"/>
      <c r="D640" s="3"/>
      <c r="E640" s="74" t="str">
        <f>IF(Tabla1[[#This Row],[Diametro menor (cm) ]]="","",(2*3.1416*(C640/2)*D640))</f>
        <v/>
      </c>
      <c r="F640" s="75" t="str">
        <f>IF(Tabla1[[#This Row],[Área de superficie lateral cilindro (cm2)]]="","",E640*0.05)</f>
        <v/>
      </c>
      <c r="G640" s="23"/>
      <c r="H640" s="14"/>
    </row>
    <row r="641" spans="2:8" x14ac:dyDescent="0.25">
      <c r="B641" s="3">
        <v>631</v>
      </c>
      <c r="C641" s="12"/>
      <c r="D641" s="3"/>
      <c r="E641" s="74" t="str">
        <f>IF(Tabla1[[#This Row],[Diametro menor (cm) ]]="","",(2*3.1416*(C641/2)*D641))</f>
        <v/>
      </c>
      <c r="F641" s="75" t="str">
        <f>IF(Tabla1[[#This Row],[Área de superficie lateral cilindro (cm2)]]="","",E641*0.05)</f>
        <v/>
      </c>
      <c r="G641" s="23"/>
      <c r="H641" s="14"/>
    </row>
    <row r="642" spans="2:8" x14ac:dyDescent="0.25">
      <c r="B642" s="3">
        <v>632</v>
      </c>
      <c r="C642" s="12"/>
      <c r="D642" s="3"/>
      <c r="E642" s="74" t="str">
        <f>IF(Tabla1[[#This Row],[Diametro menor (cm) ]]="","",(2*3.1416*(C642/2)*D642))</f>
        <v/>
      </c>
      <c r="F642" s="75" t="str">
        <f>IF(Tabla1[[#This Row],[Área de superficie lateral cilindro (cm2)]]="","",E642*0.05)</f>
        <v/>
      </c>
      <c r="G642" s="23"/>
      <c r="H642" s="14"/>
    </row>
    <row r="643" spans="2:8" x14ac:dyDescent="0.25">
      <c r="B643" s="3">
        <v>633</v>
      </c>
      <c r="C643" s="12"/>
      <c r="D643" s="3"/>
      <c r="E643" s="74" t="str">
        <f>IF(Tabla1[[#This Row],[Diametro menor (cm) ]]="","",(2*3.1416*(C643/2)*D643))</f>
        <v/>
      </c>
      <c r="F643" s="75" t="str">
        <f>IF(Tabla1[[#This Row],[Área de superficie lateral cilindro (cm2)]]="","",E643*0.05)</f>
        <v/>
      </c>
      <c r="G643" s="23"/>
      <c r="H643" s="14"/>
    </row>
    <row r="644" spans="2:8" x14ac:dyDescent="0.25">
      <c r="B644" s="3">
        <v>634</v>
      </c>
      <c r="C644" s="12"/>
      <c r="D644" s="3"/>
      <c r="E644" s="74" t="str">
        <f>IF(Tabla1[[#This Row],[Diametro menor (cm) ]]="","",(2*3.1416*(C644/2)*D644))</f>
        <v/>
      </c>
      <c r="F644" s="75" t="str">
        <f>IF(Tabla1[[#This Row],[Área de superficie lateral cilindro (cm2)]]="","",E644*0.05)</f>
        <v/>
      </c>
      <c r="G644" s="23"/>
      <c r="H644" s="14"/>
    </row>
    <row r="645" spans="2:8" x14ac:dyDescent="0.25">
      <c r="B645" s="3">
        <v>635</v>
      </c>
      <c r="C645" s="12"/>
      <c r="D645" s="3"/>
      <c r="E645" s="74" t="str">
        <f>IF(Tabla1[[#This Row],[Diametro menor (cm) ]]="","",(2*3.1416*(C645/2)*D645))</f>
        <v/>
      </c>
      <c r="F645" s="75" t="str">
        <f>IF(Tabla1[[#This Row],[Área de superficie lateral cilindro (cm2)]]="","",E645*0.05)</f>
        <v/>
      </c>
      <c r="G645" s="23"/>
      <c r="H645" s="14"/>
    </row>
    <row r="646" spans="2:8" x14ac:dyDescent="0.25">
      <c r="B646" s="3">
        <v>636</v>
      </c>
      <c r="C646" s="12"/>
      <c r="D646" s="3"/>
      <c r="E646" s="74" t="str">
        <f>IF(Tabla1[[#This Row],[Diametro menor (cm) ]]="","",(2*3.1416*(C646/2)*D646))</f>
        <v/>
      </c>
      <c r="F646" s="75" t="str">
        <f>IF(Tabla1[[#This Row],[Área de superficie lateral cilindro (cm2)]]="","",E646*0.05)</f>
        <v/>
      </c>
      <c r="G646" s="23"/>
      <c r="H646" s="14"/>
    </row>
    <row r="647" spans="2:8" x14ac:dyDescent="0.25">
      <c r="B647" s="3">
        <v>637</v>
      </c>
      <c r="C647" s="12"/>
      <c r="D647" s="3"/>
      <c r="E647" s="74" t="str">
        <f>IF(Tabla1[[#This Row],[Diametro menor (cm) ]]="","",(2*3.1416*(C647/2)*D647))</f>
        <v/>
      </c>
      <c r="F647" s="75" t="str">
        <f>IF(Tabla1[[#This Row],[Área de superficie lateral cilindro (cm2)]]="","",E647*0.05)</f>
        <v/>
      </c>
      <c r="G647" s="23"/>
      <c r="H647" s="14"/>
    </row>
    <row r="648" spans="2:8" x14ac:dyDescent="0.25">
      <c r="B648" s="3">
        <v>638</v>
      </c>
      <c r="C648" s="12"/>
      <c r="D648" s="3"/>
      <c r="E648" s="74" t="str">
        <f>IF(Tabla1[[#This Row],[Diametro menor (cm) ]]="","",(2*3.1416*(C648/2)*D648))</f>
        <v/>
      </c>
      <c r="F648" s="75" t="str">
        <f>IF(Tabla1[[#This Row],[Área de superficie lateral cilindro (cm2)]]="","",E648*0.05)</f>
        <v/>
      </c>
      <c r="G648" s="23"/>
      <c r="H648" s="14"/>
    </row>
    <row r="649" spans="2:8" x14ac:dyDescent="0.25">
      <c r="B649" s="3">
        <v>639</v>
      </c>
      <c r="C649" s="12"/>
      <c r="D649" s="3"/>
      <c r="E649" s="74" t="str">
        <f>IF(Tabla1[[#This Row],[Diametro menor (cm) ]]="","",(2*3.1416*(C649/2)*D649))</f>
        <v/>
      </c>
      <c r="F649" s="75" t="str">
        <f>IF(Tabla1[[#This Row],[Área de superficie lateral cilindro (cm2)]]="","",E649*0.05)</f>
        <v/>
      </c>
      <c r="G649" s="23"/>
      <c r="H649" s="14"/>
    </row>
    <row r="650" spans="2:8" x14ac:dyDescent="0.25">
      <c r="B650" s="3">
        <v>640</v>
      </c>
      <c r="C650" s="12"/>
      <c r="D650" s="3"/>
      <c r="E650" s="74" t="str">
        <f>IF(Tabla1[[#This Row],[Diametro menor (cm) ]]="","",(2*3.1416*(C650/2)*D650))</f>
        <v/>
      </c>
      <c r="F650" s="75" t="str">
        <f>IF(Tabla1[[#This Row],[Área de superficie lateral cilindro (cm2)]]="","",E650*0.05)</f>
        <v/>
      </c>
      <c r="G650" s="23"/>
      <c r="H650" s="14"/>
    </row>
    <row r="651" spans="2:8" x14ac:dyDescent="0.25">
      <c r="B651" s="3">
        <v>641</v>
      </c>
      <c r="C651" s="12"/>
      <c r="D651" s="3"/>
      <c r="E651" s="74" t="str">
        <f>IF(Tabla1[[#This Row],[Diametro menor (cm) ]]="","",(2*3.1416*(C651/2)*D651))</f>
        <v/>
      </c>
      <c r="F651" s="75" t="str">
        <f>IF(Tabla1[[#This Row],[Área de superficie lateral cilindro (cm2)]]="","",E651*0.05)</f>
        <v/>
      </c>
      <c r="G651" s="23"/>
      <c r="H651" s="14"/>
    </row>
    <row r="652" spans="2:8" x14ac:dyDescent="0.25">
      <c r="B652" s="3">
        <v>642</v>
      </c>
      <c r="C652" s="12"/>
      <c r="D652" s="3"/>
      <c r="E652" s="74" t="str">
        <f>IF(Tabla1[[#This Row],[Diametro menor (cm) ]]="","",(2*3.1416*(C652/2)*D652))</f>
        <v/>
      </c>
      <c r="F652" s="75" t="str">
        <f>IF(Tabla1[[#This Row],[Área de superficie lateral cilindro (cm2)]]="","",E652*0.05)</f>
        <v/>
      </c>
      <c r="G652" s="23"/>
      <c r="H652" s="14"/>
    </row>
    <row r="653" spans="2:8" x14ac:dyDescent="0.25">
      <c r="B653" s="3">
        <v>643</v>
      </c>
      <c r="C653" s="12"/>
      <c r="D653" s="3"/>
      <c r="E653" s="74" t="str">
        <f>IF(Tabla1[[#This Row],[Diametro menor (cm) ]]="","",(2*3.1416*(C653/2)*D653))</f>
        <v/>
      </c>
      <c r="F653" s="75" t="str">
        <f>IF(Tabla1[[#This Row],[Área de superficie lateral cilindro (cm2)]]="","",E653*0.05)</f>
        <v/>
      </c>
      <c r="G653" s="23"/>
      <c r="H653" s="14"/>
    </row>
    <row r="654" spans="2:8" x14ac:dyDescent="0.25">
      <c r="B654" s="3">
        <v>644</v>
      </c>
      <c r="C654" s="12"/>
      <c r="D654" s="3"/>
      <c r="E654" s="74" t="str">
        <f>IF(Tabla1[[#This Row],[Diametro menor (cm) ]]="","",(2*3.1416*(C654/2)*D654))</f>
        <v/>
      </c>
      <c r="F654" s="75" t="str">
        <f>IF(Tabla1[[#This Row],[Área de superficie lateral cilindro (cm2)]]="","",E654*0.05)</f>
        <v/>
      </c>
      <c r="G654" s="23"/>
      <c r="H654" s="14"/>
    </row>
    <row r="655" spans="2:8" x14ac:dyDescent="0.25">
      <c r="B655" s="3">
        <v>645</v>
      </c>
      <c r="C655" s="12"/>
      <c r="D655" s="3"/>
      <c r="E655" s="74" t="str">
        <f>IF(Tabla1[[#This Row],[Diametro menor (cm) ]]="","",(2*3.1416*(C655/2)*D655))</f>
        <v/>
      </c>
      <c r="F655" s="75" t="str">
        <f>IF(Tabla1[[#This Row],[Área de superficie lateral cilindro (cm2)]]="","",E655*0.05)</f>
        <v/>
      </c>
      <c r="G655" s="23"/>
      <c r="H655" s="14"/>
    </row>
    <row r="656" spans="2:8" x14ac:dyDescent="0.25">
      <c r="B656" s="3">
        <v>646</v>
      </c>
      <c r="C656" s="12"/>
      <c r="D656" s="3"/>
      <c r="E656" s="74" t="str">
        <f>IF(Tabla1[[#This Row],[Diametro menor (cm) ]]="","",(2*3.1416*(C656/2)*D656))</f>
        <v/>
      </c>
      <c r="F656" s="75" t="str">
        <f>IF(Tabla1[[#This Row],[Área de superficie lateral cilindro (cm2)]]="","",E656*0.05)</f>
        <v/>
      </c>
      <c r="G656" s="23"/>
      <c r="H656" s="14"/>
    </row>
    <row r="657" spans="2:8" x14ac:dyDescent="0.25">
      <c r="B657" s="3">
        <v>647</v>
      </c>
      <c r="C657" s="12"/>
      <c r="D657" s="3"/>
      <c r="E657" s="74" t="str">
        <f>IF(Tabla1[[#This Row],[Diametro menor (cm) ]]="","",(2*3.1416*(C657/2)*D657))</f>
        <v/>
      </c>
      <c r="F657" s="75" t="str">
        <f>IF(Tabla1[[#This Row],[Área de superficie lateral cilindro (cm2)]]="","",E657*0.05)</f>
        <v/>
      </c>
      <c r="G657" s="23"/>
      <c r="H657" s="14"/>
    </row>
    <row r="658" spans="2:8" x14ac:dyDescent="0.25">
      <c r="B658" s="3">
        <v>648</v>
      </c>
      <c r="C658" s="12"/>
      <c r="D658" s="3"/>
      <c r="E658" s="74" t="str">
        <f>IF(Tabla1[[#This Row],[Diametro menor (cm) ]]="","",(2*3.1416*(C658/2)*D658))</f>
        <v/>
      </c>
      <c r="F658" s="75" t="str">
        <f>IF(Tabla1[[#This Row],[Área de superficie lateral cilindro (cm2)]]="","",E658*0.05)</f>
        <v/>
      </c>
      <c r="G658" s="23"/>
      <c r="H658" s="14"/>
    </row>
    <row r="659" spans="2:8" x14ac:dyDescent="0.25">
      <c r="B659" s="3">
        <v>649</v>
      </c>
      <c r="C659" s="12"/>
      <c r="D659" s="3"/>
      <c r="E659" s="74" t="str">
        <f>IF(Tabla1[[#This Row],[Diametro menor (cm) ]]="","",(2*3.1416*(C659/2)*D659))</f>
        <v/>
      </c>
      <c r="F659" s="75" t="str">
        <f>IF(Tabla1[[#This Row],[Área de superficie lateral cilindro (cm2)]]="","",E659*0.05)</f>
        <v/>
      </c>
      <c r="G659" s="23"/>
      <c r="H659" s="14"/>
    </row>
    <row r="660" spans="2:8" x14ac:dyDescent="0.25">
      <c r="B660" s="3">
        <v>650</v>
      </c>
      <c r="C660" s="12"/>
      <c r="D660" s="3"/>
      <c r="E660" s="74" t="str">
        <f>IF(Tabla1[[#This Row],[Diametro menor (cm) ]]="","",(2*3.1416*(C660/2)*D660))</f>
        <v/>
      </c>
      <c r="F660" s="75" t="str">
        <f>IF(Tabla1[[#This Row],[Área de superficie lateral cilindro (cm2)]]="","",E660*0.05)</f>
        <v/>
      </c>
      <c r="G660" s="23"/>
      <c r="H660" s="14"/>
    </row>
    <row r="661" spans="2:8" x14ac:dyDescent="0.25">
      <c r="B661" s="3">
        <v>651</v>
      </c>
      <c r="C661" s="12"/>
      <c r="D661" s="3"/>
      <c r="E661" s="74" t="str">
        <f>IF(Tabla1[[#This Row],[Diametro menor (cm) ]]="","",(2*3.1416*(C661/2)*D661))</f>
        <v/>
      </c>
      <c r="F661" s="75" t="str">
        <f>IF(Tabla1[[#This Row],[Área de superficie lateral cilindro (cm2)]]="","",E661*0.05)</f>
        <v/>
      </c>
      <c r="G661" s="23"/>
      <c r="H661" s="14"/>
    </row>
    <row r="662" spans="2:8" x14ac:dyDescent="0.25">
      <c r="B662" s="3">
        <v>652</v>
      </c>
      <c r="C662" s="12"/>
      <c r="D662" s="3"/>
      <c r="E662" s="74" t="str">
        <f>IF(Tabla1[[#This Row],[Diametro menor (cm) ]]="","",(2*3.1416*(C662/2)*D662))</f>
        <v/>
      </c>
      <c r="F662" s="75" t="str">
        <f>IF(Tabla1[[#This Row],[Área de superficie lateral cilindro (cm2)]]="","",E662*0.05)</f>
        <v/>
      </c>
      <c r="G662" s="23"/>
      <c r="H662" s="14"/>
    </row>
    <row r="663" spans="2:8" x14ac:dyDescent="0.25">
      <c r="B663" s="3">
        <v>653</v>
      </c>
      <c r="C663" s="12"/>
      <c r="D663" s="3"/>
      <c r="E663" s="74" t="str">
        <f>IF(Tabla1[[#This Row],[Diametro menor (cm) ]]="","",(2*3.1416*(C663/2)*D663))</f>
        <v/>
      </c>
      <c r="F663" s="75" t="str">
        <f>IF(Tabla1[[#This Row],[Área de superficie lateral cilindro (cm2)]]="","",E663*0.05)</f>
        <v/>
      </c>
      <c r="G663" s="23"/>
      <c r="H663" s="14"/>
    </row>
    <row r="664" spans="2:8" x14ac:dyDescent="0.25">
      <c r="B664" s="3">
        <v>654</v>
      </c>
      <c r="C664" s="12"/>
      <c r="D664" s="3"/>
      <c r="E664" s="74" t="str">
        <f>IF(Tabla1[[#This Row],[Diametro menor (cm) ]]="","",(2*3.1416*(C664/2)*D664))</f>
        <v/>
      </c>
      <c r="F664" s="75" t="str">
        <f>IF(Tabla1[[#This Row],[Área de superficie lateral cilindro (cm2)]]="","",E664*0.05)</f>
        <v/>
      </c>
      <c r="G664" s="23"/>
      <c r="H664" s="14"/>
    </row>
    <row r="665" spans="2:8" x14ac:dyDescent="0.25">
      <c r="B665" s="3">
        <v>655</v>
      </c>
      <c r="C665" s="12"/>
      <c r="D665" s="3"/>
      <c r="E665" s="74" t="str">
        <f>IF(Tabla1[[#This Row],[Diametro menor (cm) ]]="","",(2*3.1416*(C665/2)*D665))</f>
        <v/>
      </c>
      <c r="F665" s="75" t="str">
        <f>IF(Tabla1[[#This Row],[Área de superficie lateral cilindro (cm2)]]="","",E665*0.05)</f>
        <v/>
      </c>
      <c r="G665" s="23"/>
      <c r="H665" s="14"/>
    </row>
    <row r="666" spans="2:8" x14ac:dyDescent="0.25">
      <c r="B666" s="3">
        <v>656</v>
      </c>
      <c r="C666" s="12"/>
      <c r="D666" s="3"/>
      <c r="E666" s="74" t="str">
        <f>IF(Tabla1[[#This Row],[Diametro menor (cm) ]]="","",(2*3.1416*(C666/2)*D666))</f>
        <v/>
      </c>
      <c r="F666" s="75" t="str">
        <f>IF(Tabla1[[#This Row],[Área de superficie lateral cilindro (cm2)]]="","",E666*0.05)</f>
        <v/>
      </c>
      <c r="G666" s="23"/>
      <c r="H666" s="14"/>
    </row>
    <row r="667" spans="2:8" x14ac:dyDescent="0.25">
      <c r="B667" s="3">
        <v>657</v>
      </c>
      <c r="C667" s="12"/>
      <c r="D667" s="3"/>
      <c r="E667" s="74" t="str">
        <f>IF(Tabla1[[#This Row],[Diametro menor (cm) ]]="","",(2*3.1416*(C667/2)*D667))</f>
        <v/>
      </c>
      <c r="F667" s="75" t="str">
        <f>IF(Tabla1[[#This Row],[Área de superficie lateral cilindro (cm2)]]="","",E667*0.05)</f>
        <v/>
      </c>
      <c r="G667" s="23"/>
      <c r="H667" s="14"/>
    </row>
    <row r="668" spans="2:8" x14ac:dyDescent="0.25">
      <c r="B668" s="3">
        <v>658</v>
      </c>
      <c r="C668" s="12"/>
      <c r="D668" s="3"/>
      <c r="E668" s="74" t="str">
        <f>IF(Tabla1[[#This Row],[Diametro menor (cm) ]]="","",(2*3.1416*(C668/2)*D668))</f>
        <v/>
      </c>
      <c r="F668" s="75" t="str">
        <f>IF(Tabla1[[#This Row],[Área de superficie lateral cilindro (cm2)]]="","",E668*0.05)</f>
        <v/>
      </c>
      <c r="G668" s="23"/>
      <c r="H668" s="14"/>
    </row>
    <row r="669" spans="2:8" x14ac:dyDescent="0.25">
      <c r="B669" s="3">
        <v>659</v>
      </c>
      <c r="C669" s="12"/>
      <c r="D669" s="3"/>
      <c r="E669" s="74" t="str">
        <f>IF(Tabla1[[#This Row],[Diametro menor (cm) ]]="","",(2*3.1416*(C669/2)*D669))</f>
        <v/>
      </c>
      <c r="F669" s="75" t="str">
        <f>IF(Tabla1[[#This Row],[Área de superficie lateral cilindro (cm2)]]="","",E669*0.05)</f>
        <v/>
      </c>
      <c r="G669" s="23"/>
      <c r="H669" s="14"/>
    </row>
    <row r="670" spans="2:8" x14ac:dyDescent="0.25">
      <c r="B670" s="3">
        <v>660</v>
      </c>
      <c r="C670" s="12"/>
      <c r="D670" s="3"/>
      <c r="E670" s="74" t="str">
        <f>IF(Tabla1[[#This Row],[Diametro menor (cm) ]]="","",(2*3.1416*(C670/2)*D670))</f>
        <v/>
      </c>
      <c r="F670" s="75" t="str">
        <f>IF(Tabla1[[#This Row],[Área de superficie lateral cilindro (cm2)]]="","",E670*0.05)</f>
        <v/>
      </c>
      <c r="G670" s="23"/>
      <c r="H670" s="14"/>
    </row>
    <row r="671" spans="2:8" x14ac:dyDescent="0.25">
      <c r="B671" s="3">
        <v>661</v>
      </c>
      <c r="C671" s="12"/>
      <c r="D671" s="3"/>
      <c r="E671" s="74" t="str">
        <f>IF(Tabla1[[#This Row],[Diametro menor (cm) ]]="","",(2*3.1416*(C671/2)*D671))</f>
        <v/>
      </c>
      <c r="F671" s="75" t="str">
        <f>IF(Tabla1[[#This Row],[Área de superficie lateral cilindro (cm2)]]="","",E671*0.05)</f>
        <v/>
      </c>
      <c r="G671" s="23"/>
      <c r="H671" s="14"/>
    </row>
    <row r="672" spans="2:8" x14ac:dyDescent="0.25">
      <c r="B672" s="3">
        <v>662</v>
      </c>
      <c r="C672" s="12"/>
      <c r="D672" s="3"/>
      <c r="E672" s="74" t="str">
        <f>IF(Tabla1[[#This Row],[Diametro menor (cm) ]]="","",(2*3.1416*(C672/2)*D672))</f>
        <v/>
      </c>
      <c r="F672" s="75" t="str">
        <f>IF(Tabla1[[#This Row],[Área de superficie lateral cilindro (cm2)]]="","",E672*0.05)</f>
        <v/>
      </c>
      <c r="G672" s="23"/>
      <c r="H672" s="14"/>
    </row>
    <row r="673" spans="2:8" x14ac:dyDescent="0.25">
      <c r="B673" s="3">
        <v>663</v>
      </c>
      <c r="C673" s="12"/>
      <c r="D673" s="3"/>
      <c r="E673" s="74" t="str">
        <f>IF(Tabla1[[#This Row],[Diametro menor (cm) ]]="","",(2*3.1416*(C673/2)*D673))</f>
        <v/>
      </c>
      <c r="F673" s="75" t="str">
        <f>IF(Tabla1[[#This Row],[Área de superficie lateral cilindro (cm2)]]="","",E673*0.05)</f>
        <v/>
      </c>
      <c r="G673" s="23"/>
      <c r="H673" s="14"/>
    </row>
    <row r="674" spans="2:8" x14ac:dyDescent="0.25">
      <c r="B674" s="3">
        <v>664</v>
      </c>
      <c r="C674" s="12"/>
      <c r="D674" s="3"/>
      <c r="E674" s="74" t="str">
        <f>IF(Tabla1[[#This Row],[Diametro menor (cm) ]]="","",(2*3.1416*(C674/2)*D674))</f>
        <v/>
      </c>
      <c r="F674" s="75" t="str">
        <f>IF(Tabla1[[#This Row],[Área de superficie lateral cilindro (cm2)]]="","",E674*0.05)</f>
        <v/>
      </c>
      <c r="G674" s="23"/>
      <c r="H674" s="14"/>
    </row>
    <row r="675" spans="2:8" x14ac:dyDescent="0.25">
      <c r="B675" s="3">
        <v>665</v>
      </c>
      <c r="C675" s="12"/>
      <c r="D675" s="3"/>
      <c r="E675" s="74" t="str">
        <f>IF(Tabla1[[#This Row],[Diametro menor (cm) ]]="","",(2*3.1416*(C675/2)*D675))</f>
        <v/>
      </c>
      <c r="F675" s="75" t="str">
        <f>IF(Tabla1[[#This Row],[Área de superficie lateral cilindro (cm2)]]="","",E675*0.05)</f>
        <v/>
      </c>
      <c r="G675" s="23"/>
      <c r="H675" s="14"/>
    </row>
    <row r="676" spans="2:8" x14ac:dyDescent="0.25">
      <c r="B676" s="3">
        <v>666</v>
      </c>
      <c r="C676" s="12"/>
      <c r="D676" s="3"/>
      <c r="E676" s="74" t="str">
        <f>IF(Tabla1[[#This Row],[Diametro menor (cm) ]]="","",(2*3.1416*(C676/2)*D676))</f>
        <v/>
      </c>
      <c r="F676" s="75" t="str">
        <f>IF(Tabla1[[#This Row],[Área de superficie lateral cilindro (cm2)]]="","",E676*0.05)</f>
        <v/>
      </c>
      <c r="G676" s="23"/>
      <c r="H676" s="14"/>
    </row>
    <row r="677" spans="2:8" x14ac:dyDescent="0.25">
      <c r="B677" s="3">
        <v>667</v>
      </c>
      <c r="C677" s="12"/>
      <c r="D677" s="3"/>
      <c r="E677" s="74" t="str">
        <f>IF(Tabla1[[#This Row],[Diametro menor (cm) ]]="","",(2*3.1416*(C677/2)*D677))</f>
        <v/>
      </c>
      <c r="F677" s="75" t="str">
        <f>IF(Tabla1[[#This Row],[Área de superficie lateral cilindro (cm2)]]="","",E677*0.05)</f>
        <v/>
      </c>
      <c r="G677" s="23"/>
      <c r="H677" s="14"/>
    </row>
    <row r="678" spans="2:8" x14ac:dyDescent="0.25">
      <c r="B678" s="3">
        <v>668</v>
      </c>
      <c r="C678" s="12"/>
      <c r="D678" s="3"/>
      <c r="E678" s="74" t="str">
        <f>IF(Tabla1[[#This Row],[Diametro menor (cm) ]]="","",(2*3.1416*(C678/2)*D678))</f>
        <v/>
      </c>
      <c r="F678" s="75" t="str">
        <f>IF(Tabla1[[#This Row],[Área de superficie lateral cilindro (cm2)]]="","",E678*0.05)</f>
        <v/>
      </c>
      <c r="G678" s="23"/>
      <c r="H678" s="14"/>
    </row>
    <row r="679" spans="2:8" x14ac:dyDescent="0.25">
      <c r="B679" s="3">
        <v>669</v>
      </c>
      <c r="C679" s="12"/>
      <c r="D679" s="3"/>
      <c r="E679" s="74" t="str">
        <f>IF(Tabla1[[#This Row],[Diametro menor (cm) ]]="","",(2*3.1416*(C679/2)*D679))</f>
        <v/>
      </c>
      <c r="F679" s="75" t="str">
        <f>IF(Tabla1[[#This Row],[Área de superficie lateral cilindro (cm2)]]="","",E679*0.05)</f>
        <v/>
      </c>
      <c r="G679" s="23"/>
      <c r="H679" s="14"/>
    </row>
    <row r="680" spans="2:8" x14ac:dyDescent="0.25">
      <c r="B680" s="3">
        <v>670</v>
      </c>
      <c r="C680" s="12"/>
      <c r="D680" s="3"/>
      <c r="E680" s="74" t="str">
        <f>IF(Tabla1[[#This Row],[Diametro menor (cm) ]]="","",(2*3.1416*(C680/2)*D680))</f>
        <v/>
      </c>
      <c r="F680" s="75" t="str">
        <f>IF(Tabla1[[#This Row],[Área de superficie lateral cilindro (cm2)]]="","",E680*0.05)</f>
        <v/>
      </c>
      <c r="G680" s="23"/>
      <c r="H680" s="14"/>
    </row>
    <row r="681" spans="2:8" x14ac:dyDescent="0.25">
      <c r="B681" s="3">
        <v>671</v>
      </c>
      <c r="C681" s="12"/>
      <c r="D681" s="3"/>
      <c r="E681" s="74" t="str">
        <f>IF(Tabla1[[#This Row],[Diametro menor (cm) ]]="","",(2*3.1416*(C681/2)*D681))</f>
        <v/>
      </c>
      <c r="F681" s="75" t="str">
        <f>IF(Tabla1[[#This Row],[Área de superficie lateral cilindro (cm2)]]="","",E681*0.05)</f>
        <v/>
      </c>
      <c r="G681" s="23"/>
      <c r="H681" s="14"/>
    </row>
    <row r="682" spans="2:8" x14ac:dyDescent="0.25">
      <c r="B682" s="3">
        <v>672</v>
      </c>
      <c r="C682" s="12"/>
      <c r="D682" s="3"/>
      <c r="E682" s="74" t="str">
        <f>IF(Tabla1[[#This Row],[Diametro menor (cm) ]]="","",(2*3.1416*(C682/2)*D682))</f>
        <v/>
      </c>
      <c r="F682" s="75" t="str">
        <f>IF(Tabla1[[#This Row],[Área de superficie lateral cilindro (cm2)]]="","",E682*0.05)</f>
        <v/>
      </c>
      <c r="G682" s="23"/>
      <c r="H682" s="14"/>
    </row>
    <row r="683" spans="2:8" x14ac:dyDescent="0.25">
      <c r="B683" s="3">
        <v>673</v>
      </c>
      <c r="C683" s="12"/>
      <c r="D683" s="3"/>
      <c r="E683" s="74" t="str">
        <f>IF(Tabla1[[#This Row],[Diametro menor (cm) ]]="","",(2*3.1416*(C683/2)*D683))</f>
        <v/>
      </c>
      <c r="F683" s="75" t="str">
        <f>IF(Tabla1[[#This Row],[Área de superficie lateral cilindro (cm2)]]="","",E683*0.05)</f>
        <v/>
      </c>
      <c r="G683" s="23"/>
      <c r="H683" s="14"/>
    </row>
    <row r="684" spans="2:8" x14ac:dyDescent="0.25">
      <c r="B684" s="3">
        <v>674</v>
      </c>
      <c r="C684" s="12"/>
      <c r="D684" s="3"/>
      <c r="E684" s="74" t="str">
        <f>IF(Tabla1[[#This Row],[Diametro menor (cm) ]]="","",(2*3.1416*(C684/2)*D684))</f>
        <v/>
      </c>
      <c r="F684" s="75" t="str">
        <f>IF(Tabla1[[#This Row],[Área de superficie lateral cilindro (cm2)]]="","",E684*0.05)</f>
        <v/>
      </c>
      <c r="G684" s="23"/>
      <c r="H684" s="14"/>
    </row>
    <row r="685" spans="2:8" x14ac:dyDescent="0.25">
      <c r="B685" s="3">
        <v>675</v>
      </c>
      <c r="C685" s="12"/>
      <c r="D685" s="3"/>
      <c r="E685" s="74" t="str">
        <f>IF(Tabla1[[#This Row],[Diametro menor (cm) ]]="","",(2*3.1416*(C685/2)*D685))</f>
        <v/>
      </c>
      <c r="F685" s="75" t="str">
        <f>IF(Tabla1[[#This Row],[Área de superficie lateral cilindro (cm2)]]="","",E685*0.05)</f>
        <v/>
      </c>
      <c r="G685" s="23"/>
      <c r="H685" s="14"/>
    </row>
    <row r="686" spans="2:8" x14ac:dyDescent="0.25">
      <c r="B686" s="3">
        <v>676</v>
      </c>
      <c r="C686" s="12"/>
      <c r="D686" s="3"/>
      <c r="E686" s="74" t="str">
        <f>IF(Tabla1[[#This Row],[Diametro menor (cm) ]]="","",(2*3.1416*(C686/2)*D686))</f>
        <v/>
      </c>
      <c r="F686" s="75" t="str">
        <f>IF(Tabla1[[#This Row],[Área de superficie lateral cilindro (cm2)]]="","",E686*0.05)</f>
        <v/>
      </c>
      <c r="G686" s="23"/>
      <c r="H686" s="14"/>
    </row>
    <row r="687" spans="2:8" x14ac:dyDescent="0.25">
      <c r="B687" s="3">
        <v>677</v>
      </c>
      <c r="C687" s="12"/>
      <c r="D687" s="3"/>
      <c r="E687" s="74" t="str">
        <f>IF(Tabla1[[#This Row],[Diametro menor (cm) ]]="","",(2*3.1416*(C687/2)*D687))</f>
        <v/>
      </c>
      <c r="F687" s="75" t="str">
        <f>IF(Tabla1[[#This Row],[Área de superficie lateral cilindro (cm2)]]="","",E687*0.05)</f>
        <v/>
      </c>
      <c r="G687" s="23"/>
      <c r="H687" s="14"/>
    </row>
    <row r="688" spans="2:8" x14ac:dyDescent="0.25">
      <c r="B688" s="3">
        <v>678</v>
      </c>
      <c r="C688" s="12"/>
      <c r="D688" s="3"/>
      <c r="E688" s="74" t="str">
        <f>IF(Tabla1[[#This Row],[Diametro menor (cm) ]]="","",(2*3.1416*(C688/2)*D688))</f>
        <v/>
      </c>
      <c r="F688" s="75" t="str">
        <f>IF(Tabla1[[#This Row],[Área de superficie lateral cilindro (cm2)]]="","",E688*0.05)</f>
        <v/>
      </c>
      <c r="G688" s="23"/>
      <c r="H688" s="14"/>
    </row>
    <row r="689" spans="2:8" x14ac:dyDescent="0.25">
      <c r="B689" s="3">
        <v>679</v>
      </c>
      <c r="C689" s="12"/>
      <c r="D689" s="3"/>
      <c r="E689" s="74" t="str">
        <f>IF(Tabla1[[#This Row],[Diametro menor (cm) ]]="","",(2*3.1416*(C689/2)*D689))</f>
        <v/>
      </c>
      <c r="F689" s="75" t="str">
        <f>IF(Tabla1[[#This Row],[Área de superficie lateral cilindro (cm2)]]="","",E689*0.05)</f>
        <v/>
      </c>
      <c r="G689" s="23"/>
      <c r="H689" s="14"/>
    </row>
    <row r="690" spans="2:8" x14ac:dyDescent="0.25">
      <c r="B690" s="3">
        <v>680</v>
      </c>
      <c r="C690" s="12"/>
      <c r="D690" s="3"/>
      <c r="E690" s="74" t="str">
        <f>IF(Tabla1[[#This Row],[Diametro menor (cm) ]]="","",(2*3.1416*(C690/2)*D690))</f>
        <v/>
      </c>
      <c r="F690" s="75" t="str">
        <f>IF(Tabla1[[#This Row],[Área de superficie lateral cilindro (cm2)]]="","",E690*0.05)</f>
        <v/>
      </c>
      <c r="G690" s="23"/>
      <c r="H690" s="14"/>
    </row>
    <row r="691" spans="2:8" x14ac:dyDescent="0.25">
      <c r="B691" s="3">
        <v>681</v>
      </c>
      <c r="C691" s="12"/>
      <c r="D691" s="3"/>
      <c r="E691" s="74" t="str">
        <f>IF(Tabla1[[#This Row],[Diametro menor (cm) ]]="","",(2*3.1416*(C691/2)*D691))</f>
        <v/>
      </c>
      <c r="F691" s="75" t="str">
        <f>IF(Tabla1[[#This Row],[Área de superficie lateral cilindro (cm2)]]="","",E691*0.05)</f>
        <v/>
      </c>
      <c r="G691" s="23"/>
      <c r="H691" s="14"/>
    </row>
    <row r="692" spans="2:8" x14ac:dyDescent="0.25">
      <c r="B692" s="3">
        <v>682</v>
      </c>
      <c r="C692" s="12"/>
      <c r="D692" s="3"/>
      <c r="E692" s="74" t="str">
        <f>IF(Tabla1[[#This Row],[Diametro menor (cm) ]]="","",(2*3.1416*(C692/2)*D692))</f>
        <v/>
      </c>
      <c r="F692" s="75" t="str">
        <f>IF(Tabla1[[#This Row],[Área de superficie lateral cilindro (cm2)]]="","",E692*0.05)</f>
        <v/>
      </c>
      <c r="G692" s="23"/>
      <c r="H692" s="14"/>
    </row>
    <row r="693" spans="2:8" x14ac:dyDescent="0.25">
      <c r="B693" s="3">
        <v>683</v>
      </c>
      <c r="C693" s="12"/>
      <c r="D693" s="3"/>
      <c r="E693" s="74" t="str">
        <f>IF(Tabla1[[#This Row],[Diametro menor (cm) ]]="","",(2*3.1416*(C693/2)*D693))</f>
        <v/>
      </c>
      <c r="F693" s="75" t="str">
        <f>IF(Tabla1[[#This Row],[Área de superficie lateral cilindro (cm2)]]="","",E693*0.05)</f>
        <v/>
      </c>
      <c r="G693" s="23"/>
      <c r="H693" s="14"/>
    </row>
    <row r="694" spans="2:8" x14ac:dyDescent="0.25">
      <c r="B694" s="3">
        <v>684</v>
      </c>
      <c r="C694" s="12"/>
      <c r="D694" s="3"/>
      <c r="E694" s="74" t="str">
        <f>IF(Tabla1[[#This Row],[Diametro menor (cm) ]]="","",(2*3.1416*(C694/2)*D694))</f>
        <v/>
      </c>
      <c r="F694" s="75" t="str">
        <f>IF(Tabla1[[#This Row],[Área de superficie lateral cilindro (cm2)]]="","",E694*0.05)</f>
        <v/>
      </c>
      <c r="G694" s="23"/>
      <c r="H694" s="14"/>
    </row>
    <row r="695" spans="2:8" x14ac:dyDescent="0.25">
      <c r="B695" s="3">
        <v>685</v>
      </c>
      <c r="C695" s="12"/>
      <c r="D695" s="3"/>
      <c r="E695" s="74" t="str">
        <f>IF(Tabla1[[#This Row],[Diametro menor (cm) ]]="","",(2*3.1416*(C695/2)*D695))</f>
        <v/>
      </c>
      <c r="F695" s="75" t="str">
        <f>IF(Tabla1[[#This Row],[Área de superficie lateral cilindro (cm2)]]="","",E695*0.05)</f>
        <v/>
      </c>
      <c r="G695" s="23"/>
      <c r="H695" s="14"/>
    </row>
    <row r="696" spans="2:8" x14ac:dyDescent="0.25">
      <c r="B696" s="3">
        <v>686</v>
      </c>
      <c r="C696" s="12"/>
      <c r="D696" s="3"/>
      <c r="E696" s="74" t="str">
        <f>IF(Tabla1[[#This Row],[Diametro menor (cm) ]]="","",(2*3.1416*(C696/2)*D696))</f>
        <v/>
      </c>
      <c r="F696" s="75" t="str">
        <f>IF(Tabla1[[#This Row],[Área de superficie lateral cilindro (cm2)]]="","",E696*0.05)</f>
        <v/>
      </c>
      <c r="G696" s="23"/>
      <c r="H696" s="14"/>
    </row>
    <row r="697" spans="2:8" x14ac:dyDescent="0.25">
      <c r="B697" s="3">
        <v>687</v>
      </c>
      <c r="C697" s="12"/>
      <c r="D697" s="3"/>
      <c r="E697" s="74" t="str">
        <f>IF(Tabla1[[#This Row],[Diametro menor (cm) ]]="","",(2*3.1416*(C697/2)*D697))</f>
        <v/>
      </c>
      <c r="F697" s="75" t="str">
        <f>IF(Tabla1[[#This Row],[Área de superficie lateral cilindro (cm2)]]="","",E697*0.05)</f>
        <v/>
      </c>
      <c r="G697" s="23"/>
      <c r="H697" s="14"/>
    </row>
    <row r="698" spans="2:8" x14ac:dyDescent="0.25">
      <c r="B698" s="3">
        <v>688</v>
      </c>
      <c r="C698" s="12"/>
      <c r="D698" s="3"/>
      <c r="E698" s="74" t="str">
        <f>IF(Tabla1[[#This Row],[Diametro menor (cm) ]]="","",(2*3.1416*(C698/2)*D698))</f>
        <v/>
      </c>
      <c r="F698" s="75" t="str">
        <f>IF(Tabla1[[#This Row],[Área de superficie lateral cilindro (cm2)]]="","",E698*0.05)</f>
        <v/>
      </c>
      <c r="G698" s="23"/>
      <c r="H698" s="14"/>
    </row>
    <row r="699" spans="2:8" x14ac:dyDescent="0.25">
      <c r="B699" s="3">
        <v>689</v>
      </c>
      <c r="C699" s="12"/>
      <c r="D699" s="3"/>
      <c r="E699" s="74" t="str">
        <f>IF(Tabla1[[#This Row],[Diametro menor (cm) ]]="","",(2*3.1416*(C699/2)*D699))</f>
        <v/>
      </c>
      <c r="F699" s="75" t="str">
        <f>IF(Tabla1[[#This Row],[Área de superficie lateral cilindro (cm2)]]="","",E699*0.05)</f>
        <v/>
      </c>
      <c r="G699" s="23"/>
      <c r="H699" s="14"/>
    </row>
    <row r="700" spans="2:8" x14ac:dyDescent="0.25">
      <c r="B700" s="3">
        <v>690</v>
      </c>
      <c r="C700" s="12"/>
      <c r="D700" s="3"/>
      <c r="E700" s="74" t="str">
        <f>IF(Tabla1[[#This Row],[Diametro menor (cm) ]]="","",(2*3.1416*(C700/2)*D700))</f>
        <v/>
      </c>
      <c r="F700" s="75" t="str">
        <f>IF(Tabla1[[#This Row],[Área de superficie lateral cilindro (cm2)]]="","",E700*0.05)</f>
        <v/>
      </c>
      <c r="G700" s="23"/>
      <c r="H700" s="14"/>
    </row>
    <row r="701" spans="2:8" x14ac:dyDescent="0.25">
      <c r="B701" s="3">
        <v>691</v>
      </c>
      <c r="C701" s="12"/>
      <c r="D701" s="3"/>
      <c r="E701" s="74" t="str">
        <f>IF(Tabla1[[#This Row],[Diametro menor (cm) ]]="","",(2*3.1416*(C701/2)*D701))</f>
        <v/>
      </c>
      <c r="F701" s="75" t="str">
        <f>IF(Tabla1[[#This Row],[Área de superficie lateral cilindro (cm2)]]="","",E701*0.05)</f>
        <v/>
      </c>
      <c r="G701" s="23"/>
      <c r="H701" s="14"/>
    </row>
    <row r="702" spans="2:8" x14ac:dyDescent="0.25">
      <c r="B702" s="3">
        <v>692</v>
      </c>
      <c r="C702" s="12"/>
      <c r="D702" s="3"/>
      <c r="E702" s="74" t="str">
        <f>IF(Tabla1[[#This Row],[Diametro menor (cm) ]]="","",(2*3.1416*(C702/2)*D702))</f>
        <v/>
      </c>
      <c r="F702" s="75" t="str">
        <f>IF(Tabla1[[#This Row],[Área de superficie lateral cilindro (cm2)]]="","",E702*0.05)</f>
        <v/>
      </c>
      <c r="G702" s="23"/>
      <c r="H702" s="14"/>
    </row>
    <row r="703" spans="2:8" x14ac:dyDescent="0.25">
      <c r="B703" s="3">
        <v>693</v>
      </c>
      <c r="C703" s="12"/>
      <c r="D703" s="3"/>
      <c r="E703" s="74" t="str">
        <f>IF(Tabla1[[#This Row],[Diametro menor (cm) ]]="","",(2*3.1416*(C703/2)*D703))</f>
        <v/>
      </c>
      <c r="F703" s="75" t="str">
        <f>IF(Tabla1[[#This Row],[Área de superficie lateral cilindro (cm2)]]="","",E703*0.05)</f>
        <v/>
      </c>
      <c r="G703" s="23"/>
      <c r="H703" s="14"/>
    </row>
    <row r="704" spans="2:8" x14ac:dyDescent="0.25">
      <c r="B704" s="3">
        <v>694</v>
      </c>
      <c r="C704" s="12"/>
      <c r="D704" s="3"/>
      <c r="E704" s="74" t="str">
        <f>IF(Tabla1[[#This Row],[Diametro menor (cm) ]]="","",(2*3.1416*(C704/2)*D704))</f>
        <v/>
      </c>
      <c r="F704" s="75" t="str">
        <f>IF(Tabla1[[#This Row],[Área de superficie lateral cilindro (cm2)]]="","",E704*0.05)</f>
        <v/>
      </c>
      <c r="G704" s="23"/>
      <c r="H704" s="14"/>
    </row>
    <row r="705" spans="2:8" x14ac:dyDescent="0.25">
      <c r="B705" s="3">
        <v>695</v>
      </c>
      <c r="C705" s="12"/>
      <c r="D705" s="3"/>
      <c r="E705" s="74" t="str">
        <f>IF(Tabla1[[#This Row],[Diametro menor (cm) ]]="","",(2*3.1416*(C705/2)*D705))</f>
        <v/>
      </c>
      <c r="F705" s="75" t="str">
        <f>IF(Tabla1[[#This Row],[Área de superficie lateral cilindro (cm2)]]="","",E705*0.05)</f>
        <v/>
      </c>
      <c r="G705" s="23"/>
      <c r="H705" s="14"/>
    </row>
    <row r="706" spans="2:8" x14ac:dyDescent="0.25">
      <c r="B706" s="3">
        <v>696</v>
      </c>
      <c r="C706" s="12"/>
      <c r="D706" s="3"/>
      <c r="E706" s="74" t="str">
        <f>IF(Tabla1[[#This Row],[Diametro menor (cm) ]]="","",(2*3.1416*(C706/2)*D706))</f>
        <v/>
      </c>
      <c r="F706" s="75" t="str">
        <f>IF(Tabla1[[#This Row],[Área de superficie lateral cilindro (cm2)]]="","",E706*0.05)</f>
        <v/>
      </c>
      <c r="G706" s="23"/>
      <c r="H706" s="14"/>
    </row>
    <row r="707" spans="2:8" x14ac:dyDescent="0.25">
      <c r="B707" s="3">
        <v>697</v>
      </c>
      <c r="C707" s="12"/>
      <c r="D707" s="3"/>
      <c r="E707" s="74" t="str">
        <f>IF(Tabla1[[#This Row],[Diametro menor (cm) ]]="","",(2*3.1416*(C707/2)*D707))</f>
        <v/>
      </c>
      <c r="F707" s="75" t="str">
        <f>IF(Tabla1[[#This Row],[Área de superficie lateral cilindro (cm2)]]="","",E707*0.05)</f>
        <v/>
      </c>
      <c r="G707" s="23"/>
      <c r="H707" s="14"/>
    </row>
    <row r="708" spans="2:8" x14ac:dyDescent="0.25">
      <c r="B708" s="3">
        <v>698</v>
      </c>
      <c r="C708" s="12"/>
      <c r="D708" s="3"/>
      <c r="E708" s="74" t="str">
        <f>IF(Tabla1[[#This Row],[Diametro menor (cm) ]]="","",(2*3.1416*(C708/2)*D708))</f>
        <v/>
      </c>
      <c r="F708" s="75" t="str">
        <f>IF(Tabla1[[#This Row],[Área de superficie lateral cilindro (cm2)]]="","",E708*0.05)</f>
        <v/>
      </c>
      <c r="G708" s="23"/>
      <c r="H708" s="14"/>
    </row>
    <row r="709" spans="2:8" x14ac:dyDescent="0.25">
      <c r="B709" s="3">
        <v>699</v>
      </c>
      <c r="C709" s="12"/>
      <c r="D709" s="3"/>
      <c r="E709" s="74" t="str">
        <f>IF(Tabla1[[#This Row],[Diametro menor (cm) ]]="","",(2*3.1416*(C709/2)*D709))</f>
        <v/>
      </c>
      <c r="F709" s="75" t="str">
        <f>IF(Tabla1[[#This Row],[Área de superficie lateral cilindro (cm2)]]="","",E709*0.05)</f>
        <v/>
      </c>
      <c r="G709" s="23"/>
      <c r="H709" s="14"/>
    </row>
    <row r="710" spans="2:8" x14ac:dyDescent="0.25">
      <c r="B710" s="3">
        <v>700</v>
      </c>
      <c r="C710" s="12"/>
      <c r="D710" s="3"/>
      <c r="E710" s="74" t="str">
        <f>IF(Tabla1[[#This Row],[Diametro menor (cm) ]]="","",(2*3.1416*(C710/2)*D710))</f>
        <v/>
      </c>
      <c r="F710" s="75" t="str">
        <f>IF(Tabla1[[#This Row],[Área de superficie lateral cilindro (cm2)]]="","",E710*0.05)</f>
        <v/>
      </c>
      <c r="G710" s="23"/>
      <c r="H710" s="14"/>
    </row>
    <row r="711" spans="2:8" x14ac:dyDescent="0.25">
      <c r="B711" s="3">
        <v>701</v>
      </c>
      <c r="C711" s="12"/>
      <c r="D711" s="3"/>
      <c r="E711" s="74" t="str">
        <f>IF(Tabla1[[#This Row],[Diametro menor (cm) ]]="","",(2*3.1416*(C711/2)*D711))</f>
        <v/>
      </c>
      <c r="F711" s="75" t="str">
        <f>IF(Tabla1[[#This Row],[Área de superficie lateral cilindro (cm2)]]="","",E711*0.05)</f>
        <v/>
      </c>
      <c r="G711" s="23"/>
      <c r="H711" s="14"/>
    </row>
    <row r="712" spans="2:8" x14ac:dyDescent="0.25">
      <c r="B712" s="3">
        <v>702</v>
      </c>
      <c r="C712" s="12"/>
      <c r="D712" s="3"/>
      <c r="E712" s="74" t="str">
        <f>IF(Tabla1[[#This Row],[Diametro menor (cm) ]]="","",(2*3.1416*(C712/2)*D712))</f>
        <v/>
      </c>
      <c r="F712" s="75" t="str">
        <f>IF(Tabla1[[#This Row],[Área de superficie lateral cilindro (cm2)]]="","",E712*0.05)</f>
        <v/>
      </c>
      <c r="G712" s="23"/>
      <c r="H712" s="14"/>
    </row>
    <row r="713" spans="2:8" x14ac:dyDescent="0.25">
      <c r="B713" s="3">
        <v>703</v>
      </c>
      <c r="C713" s="12"/>
      <c r="D713" s="3"/>
      <c r="E713" s="74" t="str">
        <f>IF(Tabla1[[#This Row],[Diametro menor (cm) ]]="","",(2*3.1416*(C713/2)*D713))</f>
        <v/>
      </c>
      <c r="F713" s="75" t="str">
        <f>IF(Tabla1[[#This Row],[Área de superficie lateral cilindro (cm2)]]="","",E713*0.05)</f>
        <v/>
      </c>
      <c r="G713" s="23"/>
      <c r="H713" s="14"/>
    </row>
    <row r="714" spans="2:8" x14ac:dyDescent="0.25">
      <c r="B714" s="3">
        <v>704</v>
      </c>
      <c r="C714" s="12"/>
      <c r="D714" s="3"/>
      <c r="E714" s="74" t="str">
        <f>IF(Tabla1[[#This Row],[Diametro menor (cm) ]]="","",(2*3.1416*(C714/2)*D714))</f>
        <v/>
      </c>
      <c r="F714" s="75" t="str">
        <f>IF(Tabla1[[#This Row],[Área de superficie lateral cilindro (cm2)]]="","",E714*0.05)</f>
        <v/>
      </c>
      <c r="G714" s="23"/>
      <c r="H714" s="14"/>
    </row>
    <row r="715" spans="2:8" x14ac:dyDescent="0.25">
      <c r="B715" s="3">
        <v>705</v>
      </c>
      <c r="C715" s="12"/>
      <c r="D715" s="3"/>
      <c r="E715" s="74" t="str">
        <f>IF(Tabla1[[#This Row],[Diametro menor (cm) ]]="","",(2*3.1416*(C715/2)*D715))</f>
        <v/>
      </c>
      <c r="F715" s="75" t="str">
        <f>IF(Tabla1[[#This Row],[Área de superficie lateral cilindro (cm2)]]="","",E715*0.05)</f>
        <v/>
      </c>
      <c r="G715" s="23"/>
      <c r="H715" s="14"/>
    </row>
    <row r="716" spans="2:8" x14ac:dyDescent="0.25">
      <c r="B716" s="3">
        <v>706</v>
      </c>
      <c r="C716" s="12"/>
      <c r="D716" s="3"/>
      <c r="E716" s="74" t="str">
        <f>IF(Tabla1[[#This Row],[Diametro menor (cm) ]]="","",(2*3.1416*(C716/2)*D716))</f>
        <v/>
      </c>
      <c r="F716" s="75" t="str">
        <f>IF(Tabla1[[#This Row],[Área de superficie lateral cilindro (cm2)]]="","",E716*0.05)</f>
        <v/>
      </c>
      <c r="G716" s="23"/>
      <c r="H716" s="14"/>
    </row>
    <row r="717" spans="2:8" x14ac:dyDescent="0.25">
      <c r="B717" s="3">
        <v>707</v>
      </c>
      <c r="C717" s="12"/>
      <c r="D717" s="3"/>
      <c r="E717" s="74" t="str">
        <f>IF(Tabla1[[#This Row],[Diametro menor (cm) ]]="","",(2*3.1416*(C717/2)*D717))</f>
        <v/>
      </c>
      <c r="F717" s="75" t="str">
        <f>IF(Tabla1[[#This Row],[Área de superficie lateral cilindro (cm2)]]="","",E717*0.05)</f>
        <v/>
      </c>
      <c r="G717" s="23"/>
      <c r="H717" s="14"/>
    </row>
    <row r="718" spans="2:8" x14ac:dyDescent="0.25">
      <c r="B718" s="3">
        <v>708</v>
      </c>
      <c r="C718" s="12"/>
      <c r="D718" s="3"/>
      <c r="E718" s="74" t="str">
        <f>IF(Tabla1[[#This Row],[Diametro menor (cm) ]]="","",(2*3.1416*(C718/2)*D718))</f>
        <v/>
      </c>
      <c r="F718" s="75" t="str">
        <f>IF(Tabla1[[#This Row],[Área de superficie lateral cilindro (cm2)]]="","",E718*0.05)</f>
        <v/>
      </c>
      <c r="G718" s="23"/>
      <c r="H718" s="14"/>
    </row>
    <row r="719" spans="2:8" x14ac:dyDescent="0.25">
      <c r="B719" s="3">
        <v>709</v>
      </c>
      <c r="C719" s="12"/>
      <c r="D719" s="3"/>
      <c r="E719" s="74" t="str">
        <f>IF(Tabla1[[#This Row],[Diametro menor (cm) ]]="","",(2*3.1416*(C719/2)*D719))</f>
        <v/>
      </c>
      <c r="F719" s="75" t="str">
        <f>IF(Tabla1[[#This Row],[Área de superficie lateral cilindro (cm2)]]="","",E719*0.05)</f>
        <v/>
      </c>
      <c r="G719" s="23"/>
      <c r="H719" s="14"/>
    </row>
    <row r="720" spans="2:8" x14ac:dyDescent="0.25">
      <c r="B720" s="3">
        <v>710</v>
      </c>
      <c r="C720" s="12"/>
      <c r="D720" s="3"/>
      <c r="E720" s="74" t="str">
        <f>IF(Tabla1[[#This Row],[Diametro menor (cm) ]]="","",(2*3.1416*(C720/2)*D720))</f>
        <v/>
      </c>
      <c r="F720" s="75" t="str">
        <f>IF(Tabla1[[#This Row],[Área de superficie lateral cilindro (cm2)]]="","",E720*0.05)</f>
        <v/>
      </c>
      <c r="G720" s="23"/>
      <c r="H720" s="14"/>
    </row>
    <row r="721" spans="2:8" x14ac:dyDescent="0.25">
      <c r="B721" s="3">
        <v>711</v>
      </c>
      <c r="C721" s="12"/>
      <c r="D721" s="3"/>
      <c r="E721" s="74" t="str">
        <f>IF(Tabla1[[#This Row],[Diametro menor (cm) ]]="","",(2*3.1416*(C721/2)*D721))</f>
        <v/>
      </c>
      <c r="F721" s="75" t="str">
        <f>IF(Tabla1[[#This Row],[Área de superficie lateral cilindro (cm2)]]="","",E721*0.05)</f>
        <v/>
      </c>
      <c r="G721" s="23"/>
      <c r="H721" s="14"/>
    </row>
    <row r="722" spans="2:8" x14ac:dyDescent="0.25">
      <c r="B722" s="3">
        <v>712</v>
      </c>
      <c r="C722" s="12"/>
      <c r="D722" s="3"/>
      <c r="E722" s="74" t="str">
        <f>IF(Tabla1[[#This Row],[Diametro menor (cm) ]]="","",(2*3.1416*(C722/2)*D722))</f>
        <v/>
      </c>
      <c r="F722" s="75" t="str">
        <f>IF(Tabla1[[#This Row],[Área de superficie lateral cilindro (cm2)]]="","",E722*0.05)</f>
        <v/>
      </c>
      <c r="G722" s="23"/>
      <c r="H722" s="14"/>
    </row>
    <row r="723" spans="2:8" x14ac:dyDescent="0.25">
      <c r="B723" s="3">
        <v>713</v>
      </c>
      <c r="C723" s="12"/>
      <c r="D723" s="3"/>
      <c r="E723" s="74" t="str">
        <f>IF(Tabla1[[#This Row],[Diametro menor (cm) ]]="","",(2*3.1416*(C723/2)*D723))</f>
        <v/>
      </c>
      <c r="F723" s="75" t="str">
        <f>IF(Tabla1[[#This Row],[Área de superficie lateral cilindro (cm2)]]="","",E723*0.05)</f>
        <v/>
      </c>
      <c r="G723" s="23"/>
      <c r="H723" s="14"/>
    </row>
    <row r="724" spans="2:8" x14ac:dyDescent="0.25">
      <c r="B724" s="3">
        <v>714</v>
      </c>
      <c r="C724" s="12"/>
      <c r="D724" s="3"/>
      <c r="E724" s="74" t="str">
        <f>IF(Tabla1[[#This Row],[Diametro menor (cm) ]]="","",(2*3.1416*(C724/2)*D724))</f>
        <v/>
      </c>
      <c r="F724" s="75" t="str">
        <f>IF(Tabla1[[#This Row],[Área de superficie lateral cilindro (cm2)]]="","",E724*0.05)</f>
        <v/>
      </c>
      <c r="G724" s="23"/>
      <c r="H724" s="14"/>
    </row>
    <row r="725" spans="2:8" x14ac:dyDescent="0.25">
      <c r="B725" s="3">
        <v>715</v>
      </c>
      <c r="C725" s="12"/>
      <c r="D725" s="3"/>
      <c r="E725" s="74" t="str">
        <f>IF(Tabla1[[#This Row],[Diametro menor (cm) ]]="","",(2*3.1416*(C725/2)*D725))</f>
        <v/>
      </c>
      <c r="F725" s="75" t="str">
        <f>IF(Tabla1[[#This Row],[Área de superficie lateral cilindro (cm2)]]="","",E725*0.05)</f>
        <v/>
      </c>
      <c r="G725" s="23"/>
      <c r="H725" s="14"/>
    </row>
    <row r="726" spans="2:8" x14ac:dyDescent="0.25">
      <c r="B726" s="3">
        <v>716</v>
      </c>
      <c r="C726" s="12"/>
      <c r="D726" s="3"/>
      <c r="E726" s="74" t="str">
        <f>IF(Tabla1[[#This Row],[Diametro menor (cm) ]]="","",(2*3.1416*(C726/2)*D726))</f>
        <v/>
      </c>
      <c r="F726" s="75" t="str">
        <f>IF(Tabla1[[#This Row],[Área de superficie lateral cilindro (cm2)]]="","",E726*0.05)</f>
        <v/>
      </c>
      <c r="G726" s="23"/>
      <c r="H726" s="14"/>
    </row>
    <row r="727" spans="2:8" x14ac:dyDescent="0.25">
      <c r="B727" s="3">
        <v>717</v>
      </c>
      <c r="C727" s="12"/>
      <c r="D727" s="3"/>
      <c r="E727" s="74" t="str">
        <f>IF(Tabla1[[#This Row],[Diametro menor (cm) ]]="","",(2*3.1416*(C727/2)*D727))</f>
        <v/>
      </c>
      <c r="F727" s="75" t="str">
        <f>IF(Tabla1[[#This Row],[Área de superficie lateral cilindro (cm2)]]="","",E727*0.05)</f>
        <v/>
      </c>
      <c r="G727" s="23"/>
      <c r="H727" s="14"/>
    </row>
    <row r="728" spans="2:8" x14ac:dyDescent="0.25">
      <c r="B728" s="3">
        <v>718</v>
      </c>
      <c r="C728" s="12"/>
      <c r="D728" s="3"/>
      <c r="E728" s="74" t="str">
        <f>IF(Tabla1[[#This Row],[Diametro menor (cm) ]]="","",(2*3.1416*(C728/2)*D728))</f>
        <v/>
      </c>
      <c r="F728" s="75" t="str">
        <f>IF(Tabla1[[#This Row],[Área de superficie lateral cilindro (cm2)]]="","",E728*0.05)</f>
        <v/>
      </c>
      <c r="G728" s="23"/>
      <c r="H728" s="14"/>
    </row>
    <row r="729" spans="2:8" x14ac:dyDescent="0.25">
      <c r="B729" s="3">
        <v>719</v>
      </c>
      <c r="C729" s="12"/>
      <c r="D729" s="3"/>
      <c r="E729" s="74" t="str">
        <f>IF(Tabla1[[#This Row],[Diametro menor (cm) ]]="","",(2*3.1416*(C729/2)*D729))</f>
        <v/>
      </c>
      <c r="F729" s="75" t="str">
        <f>IF(Tabla1[[#This Row],[Área de superficie lateral cilindro (cm2)]]="","",E729*0.05)</f>
        <v/>
      </c>
      <c r="G729" s="23"/>
      <c r="H729" s="14"/>
    </row>
    <row r="730" spans="2:8" x14ac:dyDescent="0.25">
      <c r="B730" s="3">
        <v>720</v>
      </c>
      <c r="C730" s="12"/>
      <c r="D730" s="3"/>
      <c r="E730" s="74" t="str">
        <f>IF(Tabla1[[#This Row],[Diametro menor (cm) ]]="","",(2*3.1416*(C730/2)*D730))</f>
        <v/>
      </c>
      <c r="F730" s="75" t="str">
        <f>IF(Tabla1[[#This Row],[Área de superficie lateral cilindro (cm2)]]="","",E730*0.05)</f>
        <v/>
      </c>
      <c r="G730" s="23"/>
      <c r="H730" s="14"/>
    </row>
    <row r="731" spans="2:8" x14ac:dyDescent="0.25">
      <c r="B731" s="3">
        <v>721</v>
      </c>
      <c r="C731" s="12"/>
      <c r="D731" s="3"/>
      <c r="E731" s="74" t="str">
        <f>IF(Tabla1[[#This Row],[Diametro menor (cm) ]]="","",(2*3.1416*(C731/2)*D731))</f>
        <v/>
      </c>
      <c r="F731" s="75" t="str">
        <f>IF(Tabla1[[#This Row],[Área de superficie lateral cilindro (cm2)]]="","",E731*0.05)</f>
        <v/>
      </c>
      <c r="G731" s="23"/>
      <c r="H731" s="14"/>
    </row>
    <row r="732" spans="2:8" x14ac:dyDescent="0.25">
      <c r="B732" s="3">
        <v>722</v>
      </c>
      <c r="C732" s="12"/>
      <c r="D732" s="3"/>
      <c r="E732" s="74" t="str">
        <f>IF(Tabla1[[#This Row],[Diametro menor (cm) ]]="","",(2*3.1416*(C732/2)*D732))</f>
        <v/>
      </c>
      <c r="F732" s="75" t="str">
        <f>IF(Tabla1[[#This Row],[Área de superficie lateral cilindro (cm2)]]="","",E732*0.05)</f>
        <v/>
      </c>
      <c r="G732" s="23"/>
      <c r="H732" s="14"/>
    </row>
    <row r="733" spans="2:8" x14ac:dyDescent="0.25">
      <c r="B733" s="3">
        <v>723</v>
      </c>
      <c r="C733" s="12"/>
      <c r="D733" s="3"/>
      <c r="E733" s="74" t="str">
        <f>IF(Tabla1[[#This Row],[Diametro menor (cm) ]]="","",(2*3.1416*(C733/2)*D733))</f>
        <v/>
      </c>
      <c r="F733" s="75" t="str">
        <f>IF(Tabla1[[#This Row],[Área de superficie lateral cilindro (cm2)]]="","",E733*0.05)</f>
        <v/>
      </c>
      <c r="G733" s="23"/>
      <c r="H733" s="14"/>
    </row>
    <row r="734" spans="2:8" x14ac:dyDescent="0.25">
      <c r="B734" s="3">
        <v>724</v>
      </c>
      <c r="C734" s="12"/>
      <c r="D734" s="3"/>
      <c r="E734" s="74" t="str">
        <f>IF(Tabla1[[#This Row],[Diametro menor (cm) ]]="","",(2*3.1416*(C734/2)*D734))</f>
        <v/>
      </c>
      <c r="F734" s="75" t="str">
        <f>IF(Tabla1[[#This Row],[Área de superficie lateral cilindro (cm2)]]="","",E734*0.05)</f>
        <v/>
      </c>
      <c r="G734" s="23"/>
      <c r="H734" s="14"/>
    </row>
    <row r="735" spans="2:8" x14ac:dyDescent="0.25">
      <c r="B735" s="3">
        <v>725</v>
      </c>
      <c r="C735" s="12"/>
      <c r="D735" s="3"/>
      <c r="E735" s="74" t="str">
        <f>IF(Tabla1[[#This Row],[Diametro menor (cm) ]]="","",(2*3.1416*(C735/2)*D735))</f>
        <v/>
      </c>
      <c r="F735" s="75" t="str">
        <f>IF(Tabla1[[#This Row],[Área de superficie lateral cilindro (cm2)]]="","",E735*0.05)</f>
        <v/>
      </c>
      <c r="G735" s="23"/>
      <c r="H735" s="14"/>
    </row>
    <row r="736" spans="2:8" x14ac:dyDescent="0.25">
      <c r="B736" s="3">
        <v>726</v>
      </c>
      <c r="C736" s="12"/>
      <c r="D736" s="3"/>
      <c r="E736" s="74" t="str">
        <f>IF(Tabla1[[#This Row],[Diametro menor (cm) ]]="","",(2*3.1416*(C736/2)*D736))</f>
        <v/>
      </c>
      <c r="F736" s="75" t="str">
        <f>IF(Tabla1[[#This Row],[Área de superficie lateral cilindro (cm2)]]="","",E736*0.05)</f>
        <v/>
      </c>
      <c r="G736" s="23"/>
      <c r="H736" s="14"/>
    </row>
    <row r="737" spans="2:8" x14ac:dyDescent="0.25">
      <c r="B737" s="3">
        <v>727</v>
      </c>
      <c r="C737" s="12"/>
      <c r="D737" s="3"/>
      <c r="E737" s="74" t="str">
        <f>IF(Tabla1[[#This Row],[Diametro menor (cm) ]]="","",(2*3.1416*(C737/2)*D737))</f>
        <v/>
      </c>
      <c r="F737" s="75" t="str">
        <f>IF(Tabla1[[#This Row],[Área de superficie lateral cilindro (cm2)]]="","",E737*0.05)</f>
        <v/>
      </c>
      <c r="G737" s="23"/>
      <c r="H737" s="14"/>
    </row>
    <row r="738" spans="2:8" x14ac:dyDescent="0.25">
      <c r="B738" s="3">
        <v>728</v>
      </c>
      <c r="C738" s="12"/>
      <c r="D738" s="3"/>
      <c r="E738" s="74" t="str">
        <f>IF(Tabla1[[#This Row],[Diametro menor (cm) ]]="","",(2*3.1416*(C738/2)*D738))</f>
        <v/>
      </c>
      <c r="F738" s="75" t="str">
        <f>IF(Tabla1[[#This Row],[Área de superficie lateral cilindro (cm2)]]="","",E738*0.05)</f>
        <v/>
      </c>
      <c r="G738" s="23"/>
      <c r="H738" s="14"/>
    </row>
    <row r="739" spans="2:8" x14ac:dyDescent="0.25">
      <c r="B739" s="3">
        <v>729</v>
      </c>
      <c r="C739" s="12"/>
      <c r="D739" s="3"/>
      <c r="E739" s="74" t="str">
        <f>IF(Tabla1[[#This Row],[Diametro menor (cm) ]]="","",(2*3.1416*(C739/2)*D739))</f>
        <v/>
      </c>
      <c r="F739" s="75" t="str">
        <f>IF(Tabla1[[#This Row],[Área de superficie lateral cilindro (cm2)]]="","",E739*0.05)</f>
        <v/>
      </c>
      <c r="G739" s="23"/>
      <c r="H739" s="14"/>
    </row>
    <row r="740" spans="2:8" x14ac:dyDescent="0.25">
      <c r="B740" s="3">
        <v>730</v>
      </c>
      <c r="C740" s="12"/>
      <c r="D740" s="3"/>
      <c r="E740" s="74" t="str">
        <f>IF(Tabla1[[#This Row],[Diametro menor (cm) ]]="","",(2*3.1416*(C740/2)*D740))</f>
        <v/>
      </c>
      <c r="F740" s="75" t="str">
        <f>IF(Tabla1[[#This Row],[Área de superficie lateral cilindro (cm2)]]="","",E740*0.05)</f>
        <v/>
      </c>
      <c r="G740" s="23"/>
      <c r="H740" s="14"/>
    </row>
    <row r="741" spans="2:8" x14ac:dyDescent="0.25">
      <c r="B741" s="3">
        <v>731</v>
      </c>
      <c r="C741" s="12"/>
      <c r="D741" s="3"/>
      <c r="E741" s="74" t="str">
        <f>IF(Tabla1[[#This Row],[Diametro menor (cm) ]]="","",(2*3.1416*(C741/2)*D741))</f>
        <v/>
      </c>
      <c r="F741" s="75" t="str">
        <f>IF(Tabla1[[#This Row],[Área de superficie lateral cilindro (cm2)]]="","",E741*0.05)</f>
        <v/>
      </c>
      <c r="G741" s="23"/>
      <c r="H741" s="14"/>
    </row>
    <row r="742" spans="2:8" x14ac:dyDescent="0.25">
      <c r="B742" s="3">
        <v>732</v>
      </c>
      <c r="C742" s="12"/>
      <c r="D742" s="3"/>
      <c r="E742" s="74" t="str">
        <f>IF(Tabla1[[#This Row],[Diametro menor (cm) ]]="","",(2*3.1416*(C742/2)*D742))</f>
        <v/>
      </c>
      <c r="F742" s="75" t="str">
        <f>IF(Tabla1[[#This Row],[Área de superficie lateral cilindro (cm2)]]="","",E742*0.05)</f>
        <v/>
      </c>
      <c r="G742" s="23"/>
      <c r="H742" s="14"/>
    </row>
    <row r="743" spans="2:8" x14ac:dyDescent="0.25">
      <c r="B743" s="3">
        <v>733</v>
      </c>
      <c r="C743" s="12"/>
      <c r="D743" s="3"/>
      <c r="E743" s="74" t="str">
        <f>IF(Tabla1[[#This Row],[Diametro menor (cm) ]]="","",(2*3.1416*(C743/2)*D743))</f>
        <v/>
      </c>
      <c r="F743" s="75" t="str">
        <f>IF(Tabla1[[#This Row],[Área de superficie lateral cilindro (cm2)]]="","",E743*0.05)</f>
        <v/>
      </c>
      <c r="G743" s="23"/>
      <c r="H743" s="14"/>
    </row>
    <row r="744" spans="2:8" x14ac:dyDescent="0.25">
      <c r="B744" s="3">
        <v>734</v>
      </c>
      <c r="C744" s="12"/>
      <c r="D744" s="3"/>
      <c r="E744" s="74" t="str">
        <f>IF(Tabla1[[#This Row],[Diametro menor (cm) ]]="","",(2*3.1416*(C744/2)*D744))</f>
        <v/>
      </c>
      <c r="F744" s="75" t="str">
        <f>IF(Tabla1[[#This Row],[Área de superficie lateral cilindro (cm2)]]="","",E744*0.05)</f>
        <v/>
      </c>
      <c r="G744" s="23"/>
      <c r="H744" s="14"/>
    </row>
    <row r="745" spans="2:8" x14ac:dyDescent="0.25">
      <c r="B745" s="3">
        <v>735</v>
      </c>
      <c r="C745" s="12"/>
      <c r="D745" s="3"/>
      <c r="E745" s="74" t="str">
        <f>IF(Tabla1[[#This Row],[Diametro menor (cm) ]]="","",(2*3.1416*(C745/2)*D745))</f>
        <v/>
      </c>
      <c r="F745" s="75" t="str">
        <f>IF(Tabla1[[#This Row],[Área de superficie lateral cilindro (cm2)]]="","",E745*0.05)</f>
        <v/>
      </c>
      <c r="G745" s="23"/>
      <c r="H745" s="14"/>
    </row>
    <row r="746" spans="2:8" x14ac:dyDescent="0.25">
      <c r="B746" s="3">
        <v>736</v>
      </c>
      <c r="C746" s="12"/>
      <c r="D746" s="3"/>
      <c r="E746" s="74" t="str">
        <f>IF(Tabla1[[#This Row],[Diametro menor (cm) ]]="","",(2*3.1416*(C746/2)*D746))</f>
        <v/>
      </c>
      <c r="F746" s="75" t="str">
        <f>IF(Tabla1[[#This Row],[Área de superficie lateral cilindro (cm2)]]="","",E746*0.05)</f>
        <v/>
      </c>
      <c r="G746" s="23"/>
      <c r="H746" s="14"/>
    </row>
    <row r="747" spans="2:8" x14ac:dyDescent="0.25">
      <c r="B747" s="3">
        <v>737</v>
      </c>
      <c r="C747" s="12"/>
      <c r="D747" s="3"/>
      <c r="E747" s="74" t="str">
        <f>IF(Tabla1[[#This Row],[Diametro menor (cm) ]]="","",(2*3.1416*(C747/2)*D747))</f>
        <v/>
      </c>
      <c r="F747" s="75" t="str">
        <f>IF(Tabla1[[#This Row],[Área de superficie lateral cilindro (cm2)]]="","",E747*0.05)</f>
        <v/>
      </c>
      <c r="G747" s="23"/>
      <c r="H747" s="14"/>
    </row>
    <row r="748" spans="2:8" x14ac:dyDescent="0.25">
      <c r="B748" s="3">
        <v>738</v>
      </c>
      <c r="C748" s="12"/>
      <c r="D748" s="3"/>
      <c r="E748" s="74" t="str">
        <f>IF(Tabla1[[#This Row],[Diametro menor (cm) ]]="","",(2*3.1416*(C748/2)*D748))</f>
        <v/>
      </c>
      <c r="F748" s="75" t="str">
        <f>IF(Tabla1[[#This Row],[Área de superficie lateral cilindro (cm2)]]="","",E748*0.05)</f>
        <v/>
      </c>
      <c r="G748" s="23"/>
      <c r="H748" s="14"/>
    </row>
    <row r="749" spans="2:8" x14ac:dyDescent="0.25">
      <c r="B749" s="3">
        <v>739</v>
      </c>
      <c r="C749" s="12"/>
      <c r="D749" s="3"/>
      <c r="E749" s="74" t="str">
        <f>IF(Tabla1[[#This Row],[Diametro menor (cm) ]]="","",(2*3.1416*(C749/2)*D749))</f>
        <v/>
      </c>
      <c r="F749" s="75" t="str">
        <f>IF(Tabla1[[#This Row],[Área de superficie lateral cilindro (cm2)]]="","",E749*0.05)</f>
        <v/>
      </c>
      <c r="G749" s="23"/>
      <c r="H749" s="14"/>
    </row>
    <row r="750" spans="2:8" x14ac:dyDescent="0.25">
      <c r="B750" s="3">
        <v>740</v>
      </c>
      <c r="C750" s="12"/>
      <c r="D750" s="3"/>
      <c r="E750" s="74" t="str">
        <f>IF(Tabla1[[#This Row],[Diametro menor (cm) ]]="","",(2*3.1416*(C750/2)*D750))</f>
        <v/>
      </c>
      <c r="F750" s="75" t="str">
        <f>IF(Tabla1[[#This Row],[Área de superficie lateral cilindro (cm2)]]="","",E750*0.05)</f>
        <v/>
      </c>
      <c r="G750" s="23"/>
      <c r="H750" s="14"/>
    </row>
    <row r="751" spans="2:8" x14ac:dyDescent="0.25">
      <c r="B751" s="3">
        <v>741</v>
      </c>
      <c r="C751" s="12"/>
      <c r="D751" s="3"/>
      <c r="E751" s="74" t="str">
        <f>IF(Tabla1[[#This Row],[Diametro menor (cm) ]]="","",(2*3.1416*(C751/2)*D751))</f>
        <v/>
      </c>
      <c r="F751" s="75" t="str">
        <f>IF(Tabla1[[#This Row],[Área de superficie lateral cilindro (cm2)]]="","",E751*0.05)</f>
        <v/>
      </c>
      <c r="G751" s="23"/>
      <c r="H751" s="14"/>
    </row>
    <row r="752" spans="2:8" x14ac:dyDescent="0.25">
      <c r="B752" s="3">
        <v>742</v>
      </c>
      <c r="C752" s="12"/>
      <c r="D752" s="3"/>
      <c r="E752" s="74" t="str">
        <f>IF(Tabla1[[#This Row],[Diametro menor (cm) ]]="","",(2*3.1416*(C752/2)*D752))</f>
        <v/>
      </c>
      <c r="F752" s="75" t="str">
        <f>IF(Tabla1[[#This Row],[Área de superficie lateral cilindro (cm2)]]="","",E752*0.05)</f>
        <v/>
      </c>
      <c r="G752" s="23"/>
      <c r="H752" s="14"/>
    </row>
    <row r="753" spans="2:8" x14ac:dyDescent="0.25">
      <c r="B753" s="3">
        <v>743</v>
      </c>
      <c r="C753" s="12"/>
      <c r="D753" s="3"/>
      <c r="E753" s="74" t="str">
        <f>IF(Tabla1[[#This Row],[Diametro menor (cm) ]]="","",(2*3.1416*(C753/2)*D753))</f>
        <v/>
      </c>
      <c r="F753" s="75" t="str">
        <f>IF(Tabla1[[#This Row],[Área de superficie lateral cilindro (cm2)]]="","",E753*0.05)</f>
        <v/>
      </c>
      <c r="G753" s="23"/>
      <c r="H753" s="14"/>
    </row>
    <row r="754" spans="2:8" x14ac:dyDescent="0.25">
      <c r="B754" s="3">
        <v>744</v>
      </c>
      <c r="C754" s="12"/>
      <c r="D754" s="3"/>
      <c r="E754" s="74" t="str">
        <f>IF(Tabla1[[#This Row],[Diametro menor (cm) ]]="","",(2*3.1416*(C754/2)*D754))</f>
        <v/>
      </c>
      <c r="F754" s="75" t="str">
        <f>IF(Tabla1[[#This Row],[Área de superficie lateral cilindro (cm2)]]="","",E754*0.05)</f>
        <v/>
      </c>
      <c r="G754" s="23"/>
      <c r="H754" s="14"/>
    </row>
    <row r="755" spans="2:8" x14ac:dyDescent="0.25">
      <c r="B755" s="3">
        <v>745</v>
      </c>
      <c r="C755" s="12"/>
      <c r="D755" s="3"/>
      <c r="E755" s="74" t="str">
        <f>IF(Tabla1[[#This Row],[Diametro menor (cm) ]]="","",(2*3.1416*(C755/2)*D755))</f>
        <v/>
      </c>
      <c r="F755" s="75" t="str">
        <f>IF(Tabla1[[#This Row],[Área de superficie lateral cilindro (cm2)]]="","",E755*0.05)</f>
        <v/>
      </c>
      <c r="G755" s="23"/>
      <c r="H755" s="14"/>
    </row>
    <row r="756" spans="2:8" x14ac:dyDescent="0.25">
      <c r="B756" s="3">
        <v>746</v>
      </c>
      <c r="C756" s="12"/>
      <c r="D756" s="3"/>
      <c r="E756" s="74" t="str">
        <f>IF(Tabla1[[#This Row],[Diametro menor (cm) ]]="","",(2*3.1416*(C756/2)*D756))</f>
        <v/>
      </c>
      <c r="F756" s="75" t="str">
        <f>IF(Tabla1[[#This Row],[Área de superficie lateral cilindro (cm2)]]="","",E756*0.05)</f>
        <v/>
      </c>
      <c r="G756" s="23"/>
      <c r="H756" s="14"/>
    </row>
    <row r="757" spans="2:8" x14ac:dyDescent="0.25">
      <c r="B757" s="3">
        <v>747</v>
      </c>
      <c r="C757" s="12"/>
      <c r="D757" s="3"/>
      <c r="E757" s="74" t="str">
        <f>IF(Tabla1[[#This Row],[Diametro menor (cm) ]]="","",(2*3.1416*(C757/2)*D757))</f>
        <v/>
      </c>
      <c r="F757" s="75" t="str">
        <f>IF(Tabla1[[#This Row],[Área de superficie lateral cilindro (cm2)]]="","",E757*0.05)</f>
        <v/>
      </c>
      <c r="G757" s="23"/>
      <c r="H757" s="14"/>
    </row>
    <row r="758" spans="2:8" x14ac:dyDescent="0.25">
      <c r="B758" s="3">
        <v>748</v>
      </c>
      <c r="C758" s="12"/>
      <c r="D758" s="3"/>
      <c r="E758" s="74" t="str">
        <f>IF(Tabla1[[#This Row],[Diametro menor (cm) ]]="","",(2*3.1416*(C758/2)*D758))</f>
        <v/>
      </c>
      <c r="F758" s="75" t="str">
        <f>IF(Tabla1[[#This Row],[Área de superficie lateral cilindro (cm2)]]="","",E758*0.05)</f>
        <v/>
      </c>
      <c r="G758" s="23"/>
      <c r="H758" s="14"/>
    </row>
    <row r="759" spans="2:8" x14ac:dyDescent="0.25">
      <c r="B759" s="3">
        <v>749</v>
      </c>
      <c r="C759" s="12"/>
      <c r="D759" s="3"/>
      <c r="E759" s="74" t="str">
        <f>IF(Tabla1[[#This Row],[Diametro menor (cm) ]]="","",(2*3.1416*(C759/2)*D759))</f>
        <v/>
      </c>
      <c r="F759" s="75" t="str">
        <f>IF(Tabla1[[#This Row],[Área de superficie lateral cilindro (cm2)]]="","",E759*0.05)</f>
        <v/>
      </c>
      <c r="G759" s="23"/>
      <c r="H759" s="14"/>
    </row>
    <row r="760" spans="2:8" x14ac:dyDescent="0.25">
      <c r="B760" s="3">
        <v>750</v>
      </c>
      <c r="C760" s="12"/>
      <c r="D760" s="3"/>
      <c r="E760" s="74" t="str">
        <f>IF(Tabla1[[#This Row],[Diametro menor (cm) ]]="","",(2*3.1416*(C760/2)*D760))</f>
        <v/>
      </c>
      <c r="F760" s="75" t="str">
        <f>IF(Tabla1[[#This Row],[Área de superficie lateral cilindro (cm2)]]="","",E760*0.05)</f>
        <v/>
      </c>
      <c r="G760" s="23"/>
      <c r="H760" s="14"/>
    </row>
    <row r="761" spans="2:8" x14ac:dyDescent="0.25">
      <c r="B761" s="3">
        <v>751</v>
      </c>
      <c r="C761" s="12"/>
      <c r="D761" s="3"/>
      <c r="E761" s="74" t="str">
        <f>IF(Tabla1[[#This Row],[Diametro menor (cm) ]]="","",(2*3.1416*(C761/2)*D761))</f>
        <v/>
      </c>
      <c r="F761" s="75" t="str">
        <f>IF(Tabla1[[#This Row],[Área de superficie lateral cilindro (cm2)]]="","",E761*0.05)</f>
        <v/>
      </c>
      <c r="G761" s="23"/>
      <c r="H761" s="14"/>
    </row>
    <row r="762" spans="2:8" x14ac:dyDescent="0.25">
      <c r="B762" s="3">
        <v>752</v>
      </c>
      <c r="C762" s="12"/>
      <c r="D762" s="3"/>
      <c r="E762" s="74" t="str">
        <f>IF(Tabla1[[#This Row],[Diametro menor (cm) ]]="","",(2*3.1416*(C762/2)*D762))</f>
        <v/>
      </c>
      <c r="F762" s="75" t="str">
        <f>IF(Tabla1[[#This Row],[Área de superficie lateral cilindro (cm2)]]="","",E762*0.05)</f>
        <v/>
      </c>
      <c r="G762" s="23"/>
      <c r="H762" s="14"/>
    </row>
    <row r="763" spans="2:8" x14ac:dyDescent="0.25">
      <c r="B763" s="3">
        <v>753</v>
      </c>
      <c r="C763" s="12"/>
      <c r="D763" s="3"/>
      <c r="E763" s="74" t="str">
        <f>IF(Tabla1[[#This Row],[Diametro menor (cm) ]]="","",(2*3.1416*(C763/2)*D763))</f>
        <v/>
      </c>
      <c r="F763" s="75" t="str">
        <f>IF(Tabla1[[#This Row],[Área de superficie lateral cilindro (cm2)]]="","",E763*0.05)</f>
        <v/>
      </c>
      <c r="G763" s="23"/>
      <c r="H763" s="14"/>
    </row>
    <row r="764" spans="2:8" x14ac:dyDescent="0.25">
      <c r="B764" s="3">
        <v>754</v>
      </c>
      <c r="C764" s="12"/>
      <c r="D764" s="3"/>
      <c r="E764" s="74" t="str">
        <f>IF(Tabla1[[#This Row],[Diametro menor (cm) ]]="","",(2*3.1416*(C764/2)*D764))</f>
        <v/>
      </c>
      <c r="F764" s="75" t="str">
        <f>IF(Tabla1[[#This Row],[Área de superficie lateral cilindro (cm2)]]="","",E764*0.05)</f>
        <v/>
      </c>
      <c r="G764" s="23"/>
      <c r="H764" s="14"/>
    </row>
    <row r="765" spans="2:8" x14ac:dyDescent="0.25">
      <c r="B765" s="3">
        <v>755</v>
      </c>
      <c r="C765" s="12"/>
      <c r="D765" s="3"/>
      <c r="E765" s="74" t="str">
        <f>IF(Tabla1[[#This Row],[Diametro menor (cm) ]]="","",(2*3.1416*(C765/2)*D765))</f>
        <v/>
      </c>
      <c r="F765" s="75" t="str">
        <f>IF(Tabla1[[#This Row],[Área de superficie lateral cilindro (cm2)]]="","",E765*0.05)</f>
        <v/>
      </c>
      <c r="G765" s="23"/>
      <c r="H765" s="14"/>
    </row>
    <row r="766" spans="2:8" x14ac:dyDescent="0.25">
      <c r="B766" s="3">
        <v>756</v>
      </c>
      <c r="C766" s="12"/>
      <c r="D766" s="3"/>
      <c r="E766" s="74" t="str">
        <f>IF(Tabla1[[#This Row],[Diametro menor (cm) ]]="","",(2*3.1416*(C766/2)*D766))</f>
        <v/>
      </c>
      <c r="F766" s="75" t="str">
        <f>IF(Tabla1[[#This Row],[Área de superficie lateral cilindro (cm2)]]="","",E766*0.05)</f>
        <v/>
      </c>
      <c r="G766" s="23"/>
      <c r="H766" s="14"/>
    </row>
    <row r="767" spans="2:8" x14ac:dyDescent="0.25">
      <c r="B767" s="3">
        <v>757</v>
      </c>
      <c r="C767" s="12"/>
      <c r="D767" s="3"/>
      <c r="E767" s="74" t="str">
        <f>IF(Tabla1[[#This Row],[Diametro menor (cm) ]]="","",(2*3.1416*(C767/2)*D767))</f>
        <v/>
      </c>
      <c r="F767" s="75" t="str">
        <f>IF(Tabla1[[#This Row],[Área de superficie lateral cilindro (cm2)]]="","",E767*0.05)</f>
        <v/>
      </c>
      <c r="G767" s="23"/>
      <c r="H767" s="14"/>
    </row>
    <row r="768" spans="2:8" x14ac:dyDescent="0.25">
      <c r="B768" s="3">
        <v>758</v>
      </c>
      <c r="C768" s="12"/>
      <c r="D768" s="3"/>
      <c r="E768" s="74" t="str">
        <f>IF(Tabla1[[#This Row],[Diametro menor (cm) ]]="","",(2*3.1416*(C768/2)*D768))</f>
        <v/>
      </c>
      <c r="F768" s="75" t="str">
        <f>IF(Tabla1[[#This Row],[Área de superficie lateral cilindro (cm2)]]="","",E768*0.05)</f>
        <v/>
      </c>
      <c r="G768" s="23"/>
      <c r="H768" s="14"/>
    </row>
    <row r="769" spans="2:8" x14ac:dyDescent="0.25">
      <c r="B769" s="3">
        <v>759</v>
      </c>
      <c r="C769" s="12"/>
      <c r="D769" s="3"/>
      <c r="E769" s="74" t="str">
        <f>IF(Tabla1[[#This Row],[Diametro menor (cm) ]]="","",(2*3.1416*(C769/2)*D769))</f>
        <v/>
      </c>
      <c r="F769" s="75" t="str">
        <f>IF(Tabla1[[#This Row],[Área de superficie lateral cilindro (cm2)]]="","",E769*0.05)</f>
        <v/>
      </c>
      <c r="G769" s="23"/>
      <c r="H769" s="14"/>
    </row>
    <row r="770" spans="2:8" x14ac:dyDescent="0.25">
      <c r="B770" s="3">
        <v>760</v>
      </c>
      <c r="C770" s="12"/>
      <c r="D770" s="3"/>
      <c r="E770" s="74" t="str">
        <f>IF(Tabla1[[#This Row],[Diametro menor (cm) ]]="","",(2*3.1416*(C770/2)*D770))</f>
        <v/>
      </c>
      <c r="F770" s="75" t="str">
        <f>IF(Tabla1[[#This Row],[Área de superficie lateral cilindro (cm2)]]="","",E770*0.05)</f>
        <v/>
      </c>
      <c r="G770" s="23"/>
      <c r="H770" s="14"/>
    </row>
    <row r="771" spans="2:8" x14ac:dyDescent="0.25">
      <c r="B771" s="3">
        <v>761</v>
      </c>
      <c r="C771" s="12"/>
      <c r="D771" s="3"/>
      <c r="E771" s="74" t="str">
        <f>IF(Tabla1[[#This Row],[Diametro menor (cm) ]]="","",(2*3.1416*(C771/2)*D771))</f>
        <v/>
      </c>
      <c r="F771" s="75" t="str">
        <f>IF(Tabla1[[#This Row],[Área de superficie lateral cilindro (cm2)]]="","",E771*0.05)</f>
        <v/>
      </c>
      <c r="G771" s="23"/>
      <c r="H771" s="14"/>
    </row>
    <row r="772" spans="2:8" x14ac:dyDescent="0.25">
      <c r="B772" s="3">
        <v>762</v>
      </c>
      <c r="C772" s="12"/>
      <c r="D772" s="3"/>
      <c r="E772" s="74" t="str">
        <f>IF(Tabla1[[#This Row],[Diametro menor (cm) ]]="","",(2*3.1416*(C772/2)*D772))</f>
        <v/>
      </c>
      <c r="F772" s="75" t="str">
        <f>IF(Tabla1[[#This Row],[Área de superficie lateral cilindro (cm2)]]="","",E772*0.05)</f>
        <v/>
      </c>
      <c r="G772" s="23"/>
      <c r="H772" s="14"/>
    </row>
    <row r="773" spans="2:8" x14ac:dyDescent="0.25">
      <c r="B773" s="3">
        <v>763</v>
      </c>
      <c r="C773" s="12"/>
      <c r="D773" s="3"/>
      <c r="E773" s="74" t="str">
        <f>IF(Tabla1[[#This Row],[Diametro menor (cm) ]]="","",(2*3.1416*(C773/2)*D773))</f>
        <v/>
      </c>
      <c r="F773" s="75" t="str">
        <f>IF(Tabla1[[#This Row],[Área de superficie lateral cilindro (cm2)]]="","",E773*0.05)</f>
        <v/>
      </c>
      <c r="G773" s="23"/>
      <c r="H773" s="14"/>
    </row>
    <row r="774" spans="2:8" x14ac:dyDescent="0.25">
      <c r="B774" s="3">
        <v>764</v>
      </c>
      <c r="C774" s="12"/>
      <c r="D774" s="3"/>
      <c r="E774" s="74" t="str">
        <f>IF(Tabla1[[#This Row],[Diametro menor (cm) ]]="","",(2*3.1416*(C774/2)*D774))</f>
        <v/>
      </c>
      <c r="F774" s="75" t="str">
        <f>IF(Tabla1[[#This Row],[Área de superficie lateral cilindro (cm2)]]="","",E774*0.05)</f>
        <v/>
      </c>
      <c r="G774" s="23"/>
      <c r="H774" s="14"/>
    </row>
    <row r="775" spans="2:8" x14ac:dyDescent="0.25">
      <c r="B775" s="3">
        <v>765</v>
      </c>
      <c r="C775" s="12"/>
      <c r="D775" s="3"/>
      <c r="E775" s="74" t="str">
        <f>IF(Tabla1[[#This Row],[Diametro menor (cm) ]]="","",(2*3.1416*(C775/2)*D775))</f>
        <v/>
      </c>
      <c r="F775" s="75" t="str">
        <f>IF(Tabla1[[#This Row],[Área de superficie lateral cilindro (cm2)]]="","",E775*0.05)</f>
        <v/>
      </c>
      <c r="G775" s="23"/>
      <c r="H775" s="14"/>
    </row>
    <row r="776" spans="2:8" x14ac:dyDescent="0.25">
      <c r="B776" s="3">
        <v>766</v>
      </c>
      <c r="C776" s="12"/>
      <c r="D776" s="3"/>
      <c r="E776" s="74" t="str">
        <f>IF(Tabla1[[#This Row],[Diametro menor (cm) ]]="","",(2*3.1416*(C776/2)*D776))</f>
        <v/>
      </c>
      <c r="F776" s="75" t="str">
        <f>IF(Tabla1[[#This Row],[Área de superficie lateral cilindro (cm2)]]="","",E776*0.05)</f>
        <v/>
      </c>
      <c r="G776" s="23"/>
      <c r="H776" s="14"/>
    </row>
    <row r="777" spans="2:8" x14ac:dyDescent="0.25">
      <c r="B777" s="3">
        <v>767</v>
      </c>
      <c r="C777" s="12"/>
      <c r="D777" s="3"/>
      <c r="E777" s="74" t="str">
        <f>IF(Tabla1[[#This Row],[Diametro menor (cm) ]]="","",(2*3.1416*(C777/2)*D777))</f>
        <v/>
      </c>
      <c r="F777" s="75" t="str">
        <f>IF(Tabla1[[#This Row],[Área de superficie lateral cilindro (cm2)]]="","",E777*0.05)</f>
        <v/>
      </c>
      <c r="G777" s="23"/>
      <c r="H777" s="14"/>
    </row>
    <row r="778" spans="2:8" x14ac:dyDescent="0.25">
      <c r="B778" s="3">
        <v>768</v>
      </c>
      <c r="C778" s="12"/>
      <c r="D778" s="3"/>
      <c r="E778" s="74" t="str">
        <f>IF(Tabla1[[#This Row],[Diametro menor (cm) ]]="","",(2*3.1416*(C778/2)*D778))</f>
        <v/>
      </c>
      <c r="F778" s="75" t="str">
        <f>IF(Tabla1[[#This Row],[Área de superficie lateral cilindro (cm2)]]="","",E778*0.05)</f>
        <v/>
      </c>
      <c r="G778" s="23"/>
      <c r="H778" s="14"/>
    </row>
    <row r="779" spans="2:8" x14ac:dyDescent="0.25">
      <c r="B779" s="3">
        <v>769</v>
      </c>
      <c r="C779" s="12"/>
      <c r="D779" s="3"/>
      <c r="E779" s="74" t="str">
        <f>IF(Tabla1[[#This Row],[Diametro menor (cm) ]]="","",(2*3.1416*(C779/2)*D779))</f>
        <v/>
      </c>
      <c r="F779" s="75" t="str">
        <f>IF(Tabla1[[#This Row],[Área de superficie lateral cilindro (cm2)]]="","",E779*0.05)</f>
        <v/>
      </c>
      <c r="G779" s="23"/>
      <c r="H779" s="14"/>
    </row>
    <row r="780" spans="2:8" x14ac:dyDescent="0.25">
      <c r="B780" s="3">
        <v>770</v>
      </c>
      <c r="C780" s="12"/>
      <c r="D780" s="3"/>
      <c r="E780" s="74" t="str">
        <f>IF(Tabla1[[#This Row],[Diametro menor (cm) ]]="","",(2*3.1416*(C780/2)*D780))</f>
        <v/>
      </c>
      <c r="F780" s="75" t="str">
        <f>IF(Tabla1[[#This Row],[Área de superficie lateral cilindro (cm2)]]="","",E780*0.05)</f>
        <v/>
      </c>
      <c r="G780" s="23"/>
      <c r="H780" s="14"/>
    </row>
    <row r="781" spans="2:8" x14ac:dyDescent="0.25">
      <c r="B781" s="3">
        <v>771</v>
      </c>
      <c r="C781" s="12"/>
      <c r="D781" s="3"/>
      <c r="E781" s="74" t="str">
        <f>IF(Tabla1[[#This Row],[Diametro menor (cm) ]]="","",(2*3.1416*(C781/2)*D781))</f>
        <v/>
      </c>
      <c r="F781" s="75" t="str">
        <f>IF(Tabla1[[#This Row],[Área de superficie lateral cilindro (cm2)]]="","",E781*0.05)</f>
        <v/>
      </c>
      <c r="G781" s="23"/>
      <c r="H781" s="14"/>
    </row>
    <row r="782" spans="2:8" x14ac:dyDescent="0.25">
      <c r="B782" s="3">
        <v>772</v>
      </c>
      <c r="C782" s="12"/>
      <c r="D782" s="3"/>
      <c r="E782" s="74" t="str">
        <f>IF(Tabla1[[#This Row],[Diametro menor (cm) ]]="","",(2*3.1416*(C782/2)*D782))</f>
        <v/>
      </c>
      <c r="F782" s="75" t="str">
        <f>IF(Tabla1[[#This Row],[Área de superficie lateral cilindro (cm2)]]="","",E782*0.05)</f>
        <v/>
      </c>
      <c r="G782" s="23"/>
      <c r="H782" s="14"/>
    </row>
    <row r="783" spans="2:8" x14ac:dyDescent="0.25">
      <c r="B783" s="3">
        <v>773</v>
      </c>
      <c r="C783" s="12"/>
      <c r="D783" s="3"/>
      <c r="E783" s="74" t="str">
        <f>IF(Tabla1[[#This Row],[Diametro menor (cm) ]]="","",(2*3.1416*(C783/2)*D783))</f>
        <v/>
      </c>
      <c r="F783" s="75" t="str">
        <f>IF(Tabla1[[#This Row],[Área de superficie lateral cilindro (cm2)]]="","",E783*0.05)</f>
        <v/>
      </c>
      <c r="G783" s="23"/>
      <c r="H783" s="14"/>
    </row>
    <row r="784" spans="2:8" x14ac:dyDescent="0.25">
      <c r="B784" s="3">
        <v>774</v>
      </c>
      <c r="C784" s="12"/>
      <c r="D784" s="3"/>
      <c r="E784" s="74" t="str">
        <f>IF(Tabla1[[#This Row],[Diametro menor (cm) ]]="","",(2*3.1416*(C784/2)*D784))</f>
        <v/>
      </c>
      <c r="F784" s="75" t="str">
        <f>IF(Tabla1[[#This Row],[Área de superficie lateral cilindro (cm2)]]="","",E784*0.05)</f>
        <v/>
      </c>
      <c r="G784" s="23"/>
      <c r="H784" s="14"/>
    </row>
    <row r="785" spans="2:8" x14ac:dyDescent="0.25">
      <c r="B785" s="3">
        <v>775</v>
      </c>
      <c r="C785" s="12"/>
      <c r="D785" s="3"/>
      <c r="E785" s="74" t="str">
        <f>IF(Tabla1[[#This Row],[Diametro menor (cm) ]]="","",(2*3.1416*(C785/2)*D785))</f>
        <v/>
      </c>
      <c r="F785" s="75" t="str">
        <f>IF(Tabla1[[#This Row],[Área de superficie lateral cilindro (cm2)]]="","",E785*0.05)</f>
        <v/>
      </c>
      <c r="G785" s="23"/>
      <c r="H785" s="14"/>
    </row>
    <row r="786" spans="2:8" x14ac:dyDescent="0.25">
      <c r="B786" s="3">
        <v>776</v>
      </c>
      <c r="C786" s="12"/>
      <c r="D786" s="3"/>
      <c r="E786" s="74" t="str">
        <f>IF(Tabla1[[#This Row],[Diametro menor (cm) ]]="","",(2*3.1416*(C786/2)*D786))</f>
        <v/>
      </c>
      <c r="F786" s="75" t="str">
        <f>IF(Tabla1[[#This Row],[Área de superficie lateral cilindro (cm2)]]="","",E786*0.05)</f>
        <v/>
      </c>
      <c r="G786" s="23"/>
      <c r="H786" s="14"/>
    </row>
    <row r="787" spans="2:8" x14ac:dyDescent="0.25">
      <c r="B787" s="3">
        <v>777</v>
      </c>
      <c r="C787" s="12"/>
      <c r="D787" s="3"/>
      <c r="E787" s="74" t="str">
        <f>IF(Tabla1[[#This Row],[Diametro menor (cm) ]]="","",(2*3.1416*(C787/2)*D787))</f>
        <v/>
      </c>
      <c r="F787" s="75" t="str">
        <f>IF(Tabla1[[#This Row],[Área de superficie lateral cilindro (cm2)]]="","",E787*0.05)</f>
        <v/>
      </c>
      <c r="G787" s="23"/>
      <c r="H787" s="14"/>
    </row>
    <row r="788" spans="2:8" x14ac:dyDescent="0.25">
      <c r="B788" s="3">
        <v>778</v>
      </c>
      <c r="C788" s="12"/>
      <c r="D788" s="3"/>
      <c r="E788" s="74" t="str">
        <f>IF(Tabla1[[#This Row],[Diametro menor (cm) ]]="","",(2*3.1416*(C788/2)*D788))</f>
        <v/>
      </c>
      <c r="F788" s="75" t="str">
        <f>IF(Tabla1[[#This Row],[Área de superficie lateral cilindro (cm2)]]="","",E788*0.05)</f>
        <v/>
      </c>
      <c r="G788" s="23"/>
      <c r="H788" s="14"/>
    </row>
    <row r="789" spans="2:8" x14ac:dyDescent="0.25">
      <c r="B789" s="3">
        <v>779</v>
      </c>
      <c r="C789" s="12"/>
      <c r="D789" s="3"/>
      <c r="E789" s="74" t="str">
        <f>IF(Tabla1[[#This Row],[Diametro menor (cm) ]]="","",(2*3.1416*(C789/2)*D789))</f>
        <v/>
      </c>
      <c r="F789" s="75" t="str">
        <f>IF(Tabla1[[#This Row],[Área de superficie lateral cilindro (cm2)]]="","",E789*0.05)</f>
        <v/>
      </c>
      <c r="G789" s="23"/>
      <c r="H789" s="14"/>
    </row>
    <row r="790" spans="2:8" x14ac:dyDescent="0.25">
      <c r="B790" s="3">
        <v>780</v>
      </c>
      <c r="C790" s="12"/>
      <c r="D790" s="3"/>
      <c r="E790" s="74" t="str">
        <f>IF(Tabla1[[#This Row],[Diametro menor (cm) ]]="","",(2*3.1416*(C790/2)*D790))</f>
        <v/>
      </c>
      <c r="F790" s="75" t="str">
        <f>IF(Tabla1[[#This Row],[Área de superficie lateral cilindro (cm2)]]="","",E790*0.05)</f>
        <v/>
      </c>
      <c r="G790" s="23"/>
      <c r="H790" s="14"/>
    </row>
    <row r="791" spans="2:8" x14ac:dyDescent="0.25">
      <c r="B791" s="3">
        <v>781</v>
      </c>
      <c r="C791" s="12"/>
      <c r="D791" s="3"/>
      <c r="E791" s="74" t="str">
        <f>IF(Tabla1[[#This Row],[Diametro menor (cm) ]]="","",(2*3.1416*(C791/2)*D791))</f>
        <v/>
      </c>
      <c r="F791" s="75" t="str">
        <f>IF(Tabla1[[#This Row],[Área de superficie lateral cilindro (cm2)]]="","",E791*0.05)</f>
        <v/>
      </c>
      <c r="G791" s="23"/>
      <c r="H791" s="14"/>
    </row>
    <row r="792" spans="2:8" x14ac:dyDescent="0.25">
      <c r="B792" s="3">
        <v>782</v>
      </c>
      <c r="C792" s="12"/>
      <c r="D792" s="3"/>
      <c r="E792" s="74" t="str">
        <f>IF(Tabla1[[#This Row],[Diametro menor (cm) ]]="","",(2*3.1416*(C792/2)*D792))</f>
        <v/>
      </c>
      <c r="F792" s="75" t="str">
        <f>IF(Tabla1[[#This Row],[Área de superficie lateral cilindro (cm2)]]="","",E792*0.05)</f>
        <v/>
      </c>
      <c r="G792" s="23"/>
      <c r="H792" s="14"/>
    </row>
    <row r="793" spans="2:8" x14ac:dyDescent="0.25">
      <c r="B793" s="3">
        <v>783</v>
      </c>
      <c r="C793" s="12"/>
      <c r="D793" s="3"/>
      <c r="E793" s="74" t="str">
        <f>IF(Tabla1[[#This Row],[Diametro menor (cm) ]]="","",(2*3.1416*(C793/2)*D793))</f>
        <v/>
      </c>
      <c r="F793" s="75" t="str">
        <f>IF(Tabla1[[#This Row],[Área de superficie lateral cilindro (cm2)]]="","",E793*0.05)</f>
        <v/>
      </c>
      <c r="G793" s="23"/>
      <c r="H793" s="14"/>
    </row>
    <row r="794" spans="2:8" x14ac:dyDescent="0.25">
      <c r="B794" s="3">
        <v>784</v>
      </c>
      <c r="C794" s="12"/>
      <c r="D794" s="3"/>
      <c r="E794" s="74" t="str">
        <f>IF(Tabla1[[#This Row],[Diametro menor (cm) ]]="","",(2*3.1416*(C794/2)*D794))</f>
        <v/>
      </c>
      <c r="F794" s="75" t="str">
        <f>IF(Tabla1[[#This Row],[Área de superficie lateral cilindro (cm2)]]="","",E794*0.05)</f>
        <v/>
      </c>
      <c r="G794" s="23"/>
      <c r="H794" s="14"/>
    </row>
    <row r="795" spans="2:8" x14ac:dyDescent="0.25">
      <c r="B795" s="3">
        <v>785</v>
      </c>
      <c r="C795" s="12"/>
      <c r="D795" s="3"/>
      <c r="E795" s="74" t="str">
        <f>IF(Tabla1[[#This Row],[Diametro menor (cm) ]]="","",(2*3.1416*(C795/2)*D795))</f>
        <v/>
      </c>
      <c r="F795" s="75" t="str">
        <f>IF(Tabla1[[#This Row],[Área de superficie lateral cilindro (cm2)]]="","",E795*0.05)</f>
        <v/>
      </c>
      <c r="G795" s="23"/>
      <c r="H795" s="14"/>
    </row>
    <row r="796" spans="2:8" x14ac:dyDescent="0.25">
      <c r="B796" s="3">
        <v>786</v>
      </c>
      <c r="C796" s="12"/>
      <c r="D796" s="3"/>
      <c r="E796" s="74" t="str">
        <f>IF(Tabla1[[#This Row],[Diametro menor (cm) ]]="","",(2*3.1416*(C796/2)*D796))</f>
        <v/>
      </c>
      <c r="F796" s="75" t="str">
        <f>IF(Tabla1[[#This Row],[Área de superficie lateral cilindro (cm2)]]="","",E796*0.05)</f>
        <v/>
      </c>
      <c r="G796" s="23"/>
      <c r="H796" s="14"/>
    </row>
    <row r="797" spans="2:8" x14ac:dyDescent="0.25">
      <c r="B797" s="3">
        <v>787</v>
      </c>
      <c r="C797" s="12"/>
      <c r="D797" s="3"/>
      <c r="E797" s="74" t="str">
        <f>IF(Tabla1[[#This Row],[Diametro menor (cm) ]]="","",(2*3.1416*(C797/2)*D797))</f>
        <v/>
      </c>
      <c r="F797" s="75" t="str">
        <f>IF(Tabla1[[#This Row],[Área de superficie lateral cilindro (cm2)]]="","",E797*0.05)</f>
        <v/>
      </c>
      <c r="G797" s="23"/>
      <c r="H797" s="14"/>
    </row>
    <row r="798" spans="2:8" x14ac:dyDescent="0.25">
      <c r="B798" s="3">
        <v>788</v>
      </c>
      <c r="C798" s="12"/>
      <c r="D798" s="3"/>
      <c r="E798" s="74" t="str">
        <f>IF(Tabla1[[#This Row],[Diametro menor (cm) ]]="","",(2*3.1416*(C798/2)*D798))</f>
        <v/>
      </c>
      <c r="F798" s="75" t="str">
        <f>IF(Tabla1[[#This Row],[Área de superficie lateral cilindro (cm2)]]="","",E798*0.05)</f>
        <v/>
      </c>
      <c r="G798" s="23"/>
      <c r="H798" s="14"/>
    </row>
    <row r="799" spans="2:8" x14ac:dyDescent="0.25">
      <c r="B799" s="3">
        <v>789</v>
      </c>
      <c r="C799" s="12"/>
      <c r="D799" s="3"/>
      <c r="E799" s="74" t="str">
        <f>IF(Tabla1[[#This Row],[Diametro menor (cm) ]]="","",(2*3.1416*(C799/2)*D799))</f>
        <v/>
      </c>
      <c r="F799" s="75" t="str">
        <f>IF(Tabla1[[#This Row],[Área de superficie lateral cilindro (cm2)]]="","",E799*0.05)</f>
        <v/>
      </c>
      <c r="G799" s="23"/>
      <c r="H799" s="14"/>
    </row>
    <row r="800" spans="2:8" x14ac:dyDescent="0.25">
      <c r="B800" s="3">
        <v>790</v>
      </c>
      <c r="C800" s="12"/>
      <c r="D800" s="3"/>
      <c r="E800" s="74" t="str">
        <f>IF(Tabla1[[#This Row],[Diametro menor (cm) ]]="","",(2*3.1416*(C800/2)*D800))</f>
        <v/>
      </c>
      <c r="F800" s="75" t="str">
        <f>IF(Tabla1[[#This Row],[Área de superficie lateral cilindro (cm2)]]="","",E800*0.05)</f>
        <v/>
      </c>
      <c r="G800" s="23"/>
      <c r="H800" s="14"/>
    </row>
    <row r="801" spans="2:8" x14ac:dyDescent="0.25">
      <c r="B801" s="3">
        <v>791</v>
      </c>
      <c r="C801" s="12"/>
      <c r="D801" s="3"/>
      <c r="E801" s="74" t="str">
        <f>IF(Tabla1[[#This Row],[Diametro menor (cm) ]]="","",(2*3.1416*(C801/2)*D801))</f>
        <v/>
      </c>
      <c r="F801" s="75" t="str">
        <f>IF(Tabla1[[#This Row],[Área de superficie lateral cilindro (cm2)]]="","",E801*0.05)</f>
        <v/>
      </c>
      <c r="G801" s="23"/>
      <c r="H801" s="14"/>
    </row>
    <row r="802" spans="2:8" x14ac:dyDescent="0.25">
      <c r="B802" s="3">
        <v>792</v>
      </c>
      <c r="C802" s="12"/>
      <c r="D802" s="3"/>
      <c r="E802" s="74" t="str">
        <f>IF(Tabla1[[#This Row],[Diametro menor (cm) ]]="","",(2*3.1416*(C802/2)*D802))</f>
        <v/>
      </c>
      <c r="F802" s="75" t="str">
        <f>IF(Tabla1[[#This Row],[Área de superficie lateral cilindro (cm2)]]="","",E802*0.05)</f>
        <v/>
      </c>
      <c r="G802" s="23"/>
      <c r="H802" s="14"/>
    </row>
    <row r="803" spans="2:8" x14ac:dyDescent="0.25">
      <c r="B803" s="3">
        <v>793</v>
      </c>
      <c r="C803" s="12"/>
      <c r="D803" s="3"/>
      <c r="E803" s="74" t="str">
        <f>IF(Tabla1[[#This Row],[Diametro menor (cm) ]]="","",(2*3.1416*(C803/2)*D803))</f>
        <v/>
      </c>
      <c r="F803" s="75" t="str">
        <f>IF(Tabla1[[#This Row],[Área de superficie lateral cilindro (cm2)]]="","",E803*0.05)</f>
        <v/>
      </c>
      <c r="G803" s="23"/>
      <c r="H803" s="14"/>
    </row>
    <row r="804" spans="2:8" x14ac:dyDescent="0.25">
      <c r="B804" s="3">
        <v>794</v>
      </c>
      <c r="C804" s="12"/>
      <c r="D804" s="3"/>
      <c r="E804" s="74" t="str">
        <f>IF(Tabla1[[#This Row],[Diametro menor (cm) ]]="","",(2*3.1416*(C804/2)*D804))</f>
        <v/>
      </c>
      <c r="F804" s="75" t="str">
        <f>IF(Tabla1[[#This Row],[Área de superficie lateral cilindro (cm2)]]="","",E804*0.05)</f>
        <v/>
      </c>
      <c r="G804" s="23"/>
      <c r="H804" s="14"/>
    </row>
    <row r="805" spans="2:8" x14ac:dyDescent="0.25">
      <c r="B805" s="3">
        <v>795</v>
      </c>
      <c r="C805" s="12"/>
      <c r="D805" s="3"/>
      <c r="E805" s="74" t="str">
        <f>IF(Tabla1[[#This Row],[Diametro menor (cm) ]]="","",(2*3.1416*(C805/2)*D805))</f>
        <v/>
      </c>
      <c r="F805" s="75" t="str">
        <f>IF(Tabla1[[#This Row],[Área de superficie lateral cilindro (cm2)]]="","",E805*0.05)</f>
        <v/>
      </c>
      <c r="G805" s="23"/>
      <c r="H805" s="14"/>
    </row>
    <row r="806" spans="2:8" x14ac:dyDescent="0.25">
      <c r="B806" s="3">
        <v>796</v>
      </c>
      <c r="C806" s="12"/>
      <c r="D806" s="3"/>
      <c r="E806" s="74" t="str">
        <f>IF(Tabla1[[#This Row],[Diametro menor (cm) ]]="","",(2*3.1416*(C806/2)*D806))</f>
        <v/>
      </c>
      <c r="F806" s="75" t="str">
        <f>IF(Tabla1[[#This Row],[Área de superficie lateral cilindro (cm2)]]="","",E806*0.05)</f>
        <v/>
      </c>
      <c r="G806" s="23"/>
      <c r="H806" s="14"/>
    </row>
    <row r="807" spans="2:8" x14ac:dyDescent="0.25">
      <c r="B807" s="3">
        <v>797</v>
      </c>
      <c r="C807" s="12"/>
      <c r="D807" s="3"/>
      <c r="E807" s="74" t="str">
        <f>IF(Tabla1[[#This Row],[Diametro menor (cm) ]]="","",(2*3.1416*(C807/2)*D807))</f>
        <v/>
      </c>
      <c r="F807" s="75" t="str">
        <f>IF(Tabla1[[#This Row],[Área de superficie lateral cilindro (cm2)]]="","",E807*0.05)</f>
        <v/>
      </c>
      <c r="G807" s="23"/>
      <c r="H807" s="14"/>
    </row>
    <row r="808" spans="2:8" x14ac:dyDescent="0.25">
      <c r="B808" s="3">
        <v>798</v>
      </c>
      <c r="C808" s="12"/>
      <c r="D808" s="3"/>
      <c r="E808" s="74" t="str">
        <f>IF(Tabla1[[#This Row],[Diametro menor (cm) ]]="","",(2*3.1416*(C808/2)*D808))</f>
        <v/>
      </c>
      <c r="F808" s="75" t="str">
        <f>IF(Tabla1[[#This Row],[Área de superficie lateral cilindro (cm2)]]="","",E808*0.05)</f>
        <v/>
      </c>
      <c r="G808" s="23"/>
      <c r="H808" s="14"/>
    </row>
    <row r="809" spans="2:8" x14ac:dyDescent="0.25">
      <c r="B809" s="3">
        <v>799</v>
      </c>
      <c r="C809" s="12"/>
      <c r="D809" s="3"/>
      <c r="E809" s="74" t="str">
        <f>IF(Tabla1[[#This Row],[Diametro menor (cm) ]]="","",(2*3.1416*(C809/2)*D809))</f>
        <v/>
      </c>
      <c r="F809" s="75" t="str">
        <f>IF(Tabla1[[#This Row],[Área de superficie lateral cilindro (cm2)]]="","",E809*0.05)</f>
        <v/>
      </c>
      <c r="G809" s="23"/>
      <c r="H809" s="14"/>
    </row>
    <row r="810" spans="2:8" x14ac:dyDescent="0.25">
      <c r="B810" s="3">
        <v>800</v>
      </c>
      <c r="C810" s="12"/>
      <c r="D810" s="3"/>
      <c r="E810" s="74" t="str">
        <f>IF(Tabla1[[#This Row],[Diametro menor (cm) ]]="","",(2*3.1416*(C810/2)*D810))</f>
        <v/>
      </c>
      <c r="F810" s="75" t="str">
        <f>IF(Tabla1[[#This Row],[Área de superficie lateral cilindro (cm2)]]="","",E810*0.05)</f>
        <v/>
      </c>
      <c r="G810" s="23"/>
      <c r="H810" s="14"/>
    </row>
    <row r="811" spans="2:8" x14ac:dyDescent="0.25">
      <c r="B811" s="3">
        <v>801</v>
      </c>
      <c r="C811" s="12"/>
      <c r="D811" s="3"/>
      <c r="E811" s="74" t="str">
        <f>IF(Tabla1[[#This Row],[Diametro menor (cm) ]]="","",(2*3.1416*(C811/2)*D811))</f>
        <v/>
      </c>
      <c r="F811" s="75" t="str">
        <f>IF(Tabla1[[#This Row],[Área de superficie lateral cilindro (cm2)]]="","",E811*0.05)</f>
        <v/>
      </c>
      <c r="G811" s="23"/>
      <c r="H811" s="14"/>
    </row>
    <row r="812" spans="2:8" x14ac:dyDescent="0.25">
      <c r="B812" s="3">
        <v>802</v>
      </c>
      <c r="C812" s="12"/>
      <c r="D812" s="3"/>
      <c r="E812" s="74" t="str">
        <f>IF(Tabla1[[#This Row],[Diametro menor (cm) ]]="","",(2*3.1416*(C812/2)*D812))</f>
        <v/>
      </c>
      <c r="F812" s="75" t="str">
        <f>IF(Tabla1[[#This Row],[Área de superficie lateral cilindro (cm2)]]="","",E812*0.05)</f>
        <v/>
      </c>
      <c r="G812" s="23"/>
      <c r="H812" s="14"/>
    </row>
    <row r="813" spans="2:8" x14ac:dyDescent="0.25">
      <c r="B813" s="3">
        <v>803</v>
      </c>
      <c r="C813" s="12"/>
      <c r="D813" s="3"/>
      <c r="E813" s="74" t="str">
        <f>IF(Tabla1[[#This Row],[Diametro menor (cm) ]]="","",(2*3.1416*(C813/2)*D813))</f>
        <v/>
      </c>
      <c r="F813" s="75" t="str">
        <f>IF(Tabla1[[#This Row],[Área de superficie lateral cilindro (cm2)]]="","",E813*0.05)</f>
        <v/>
      </c>
      <c r="G813" s="23"/>
      <c r="H813" s="14"/>
    </row>
    <row r="814" spans="2:8" x14ac:dyDescent="0.25">
      <c r="B814" s="3">
        <v>804</v>
      </c>
      <c r="C814" s="12"/>
      <c r="D814" s="3"/>
      <c r="E814" s="74" t="str">
        <f>IF(Tabla1[[#This Row],[Diametro menor (cm) ]]="","",(2*3.1416*(C814/2)*D814))</f>
        <v/>
      </c>
      <c r="F814" s="75" t="str">
        <f>IF(Tabla1[[#This Row],[Área de superficie lateral cilindro (cm2)]]="","",E814*0.05)</f>
        <v/>
      </c>
      <c r="G814" s="23"/>
      <c r="H814" s="14"/>
    </row>
    <row r="815" spans="2:8" x14ac:dyDescent="0.25">
      <c r="B815" s="3">
        <v>805</v>
      </c>
      <c r="C815" s="12"/>
      <c r="D815" s="3"/>
      <c r="E815" s="74" t="str">
        <f>IF(Tabla1[[#This Row],[Diametro menor (cm) ]]="","",(2*3.1416*(C815/2)*D815))</f>
        <v/>
      </c>
      <c r="F815" s="75" t="str">
        <f>IF(Tabla1[[#This Row],[Área de superficie lateral cilindro (cm2)]]="","",E815*0.05)</f>
        <v/>
      </c>
      <c r="G815" s="23"/>
      <c r="H815" s="14"/>
    </row>
    <row r="816" spans="2:8" x14ac:dyDescent="0.25">
      <c r="B816" s="3">
        <v>806</v>
      </c>
      <c r="C816" s="12"/>
      <c r="D816" s="3"/>
      <c r="E816" s="74" t="str">
        <f>IF(Tabla1[[#This Row],[Diametro menor (cm) ]]="","",(2*3.1416*(C816/2)*D816))</f>
        <v/>
      </c>
      <c r="F816" s="75" t="str">
        <f>IF(Tabla1[[#This Row],[Área de superficie lateral cilindro (cm2)]]="","",E816*0.05)</f>
        <v/>
      </c>
      <c r="G816" s="23"/>
      <c r="H816" s="14"/>
    </row>
    <row r="817" spans="2:8" x14ac:dyDescent="0.25">
      <c r="B817" s="3">
        <v>807</v>
      </c>
      <c r="C817" s="12"/>
      <c r="D817" s="3"/>
      <c r="E817" s="74" t="str">
        <f>IF(Tabla1[[#This Row],[Diametro menor (cm) ]]="","",(2*3.1416*(C817/2)*D817))</f>
        <v/>
      </c>
      <c r="F817" s="75" t="str">
        <f>IF(Tabla1[[#This Row],[Área de superficie lateral cilindro (cm2)]]="","",E817*0.05)</f>
        <v/>
      </c>
      <c r="G817" s="23"/>
      <c r="H817" s="14"/>
    </row>
    <row r="818" spans="2:8" x14ac:dyDescent="0.25">
      <c r="B818" s="3">
        <v>808</v>
      </c>
      <c r="C818" s="12"/>
      <c r="D818" s="3"/>
      <c r="E818" s="74" t="str">
        <f>IF(Tabla1[[#This Row],[Diametro menor (cm) ]]="","",(2*3.1416*(C818/2)*D818))</f>
        <v/>
      </c>
      <c r="F818" s="75" t="str">
        <f>IF(Tabla1[[#This Row],[Área de superficie lateral cilindro (cm2)]]="","",E818*0.05)</f>
        <v/>
      </c>
      <c r="G818" s="23"/>
      <c r="H818" s="14"/>
    </row>
    <row r="819" spans="2:8" x14ac:dyDescent="0.25">
      <c r="B819" s="3">
        <v>809</v>
      </c>
      <c r="C819" s="12"/>
      <c r="D819" s="3"/>
      <c r="E819" s="74" t="str">
        <f>IF(Tabla1[[#This Row],[Diametro menor (cm) ]]="","",(2*3.1416*(C819/2)*D819))</f>
        <v/>
      </c>
      <c r="F819" s="75" t="str">
        <f>IF(Tabla1[[#This Row],[Área de superficie lateral cilindro (cm2)]]="","",E819*0.05)</f>
        <v/>
      </c>
      <c r="G819" s="23"/>
      <c r="H819" s="14"/>
    </row>
    <row r="820" spans="2:8" x14ac:dyDescent="0.25">
      <c r="B820" s="3">
        <v>810</v>
      </c>
      <c r="C820" s="12"/>
      <c r="D820" s="3"/>
      <c r="E820" s="74" t="str">
        <f>IF(Tabla1[[#This Row],[Diametro menor (cm) ]]="","",(2*3.1416*(C820/2)*D820))</f>
        <v/>
      </c>
      <c r="F820" s="75" t="str">
        <f>IF(Tabla1[[#This Row],[Área de superficie lateral cilindro (cm2)]]="","",E820*0.05)</f>
        <v/>
      </c>
      <c r="G820" s="23"/>
      <c r="H820" s="14"/>
    </row>
    <row r="821" spans="2:8" x14ac:dyDescent="0.25">
      <c r="B821" s="3">
        <v>811</v>
      </c>
      <c r="C821" s="12"/>
      <c r="D821" s="3"/>
      <c r="E821" s="74" t="str">
        <f>IF(Tabla1[[#This Row],[Diametro menor (cm) ]]="","",(2*3.1416*(C821/2)*D821))</f>
        <v/>
      </c>
      <c r="F821" s="75" t="str">
        <f>IF(Tabla1[[#This Row],[Área de superficie lateral cilindro (cm2)]]="","",E821*0.05)</f>
        <v/>
      </c>
      <c r="G821" s="23"/>
      <c r="H821" s="14"/>
    </row>
    <row r="822" spans="2:8" x14ac:dyDescent="0.25">
      <c r="B822" s="3">
        <v>812</v>
      </c>
      <c r="C822" s="12"/>
      <c r="D822" s="3"/>
      <c r="E822" s="74" t="str">
        <f>IF(Tabla1[[#This Row],[Diametro menor (cm) ]]="","",(2*3.1416*(C822/2)*D822))</f>
        <v/>
      </c>
      <c r="F822" s="75" t="str">
        <f>IF(Tabla1[[#This Row],[Área de superficie lateral cilindro (cm2)]]="","",E822*0.05)</f>
        <v/>
      </c>
      <c r="G822" s="23"/>
      <c r="H822" s="14"/>
    </row>
    <row r="823" spans="2:8" x14ac:dyDescent="0.25">
      <c r="B823" s="3">
        <v>813</v>
      </c>
      <c r="C823" s="12"/>
      <c r="D823" s="3"/>
      <c r="E823" s="74" t="str">
        <f>IF(Tabla1[[#This Row],[Diametro menor (cm) ]]="","",(2*3.1416*(C823/2)*D823))</f>
        <v/>
      </c>
      <c r="F823" s="75" t="str">
        <f>IF(Tabla1[[#This Row],[Área de superficie lateral cilindro (cm2)]]="","",E823*0.05)</f>
        <v/>
      </c>
      <c r="G823" s="23"/>
      <c r="H823" s="14"/>
    </row>
    <row r="824" spans="2:8" x14ac:dyDescent="0.25">
      <c r="B824" s="3">
        <v>814</v>
      </c>
      <c r="C824" s="12"/>
      <c r="D824" s="3"/>
      <c r="E824" s="74" t="str">
        <f>IF(Tabla1[[#This Row],[Diametro menor (cm) ]]="","",(2*3.1416*(C824/2)*D824))</f>
        <v/>
      </c>
      <c r="F824" s="75" t="str">
        <f>IF(Tabla1[[#This Row],[Área de superficie lateral cilindro (cm2)]]="","",E824*0.05)</f>
        <v/>
      </c>
      <c r="G824" s="23"/>
      <c r="H824" s="14"/>
    </row>
    <row r="825" spans="2:8" x14ac:dyDescent="0.25">
      <c r="B825" s="3">
        <v>815</v>
      </c>
      <c r="C825" s="12"/>
      <c r="D825" s="3"/>
      <c r="E825" s="74" t="str">
        <f>IF(Tabla1[[#This Row],[Diametro menor (cm) ]]="","",(2*3.1416*(C825/2)*D825))</f>
        <v/>
      </c>
      <c r="F825" s="75" t="str">
        <f>IF(Tabla1[[#This Row],[Área de superficie lateral cilindro (cm2)]]="","",E825*0.05)</f>
        <v/>
      </c>
      <c r="G825" s="23"/>
      <c r="H825" s="14"/>
    </row>
    <row r="826" spans="2:8" x14ac:dyDescent="0.25">
      <c r="B826" s="3">
        <v>816</v>
      </c>
      <c r="C826" s="12"/>
      <c r="D826" s="3"/>
      <c r="E826" s="74" t="str">
        <f>IF(Tabla1[[#This Row],[Diametro menor (cm) ]]="","",(2*3.1416*(C826/2)*D826))</f>
        <v/>
      </c>
      <c r="F826" s="75" t="str">
        <f>IF(Tabla1[[#This Row],[Área de superficie lateral cilindro (cm2)]]="","",E826*0.05)</f>
        <v/>
      </c>
      <c r="G826" s="23"/>
      <c r="H826" s="14"/>
    </row>
    <row r="827" spans="2:8" x14ac:dyDescent="0.25">
      <c r="B827" s="3">
        <v>817</v>
      </c>
      <c r="C827" s="12"/>
      <c r="D827" s="3"/>
      <c r="E827" s="74" t="str">
        <f>IF(Tabla1[[#This Row],[Diametro menor (cm) ]]="","",(2*3.1416*(C827/2)*D827))</f>
        <v/>
      </c>
      <c r="F827" s="75" t="str">
        <f>IF(Tabla1[[#This Row],[Área de superficie lateral cilindro (cm2)]]="","",E827*0.05)</f>
        <v/>
      </c>
      <c r="G827" s="23"/>
      <c r="H827" s="14"/>
    </row>
    <row r="828" spans="2:8" x14ac:dyDescent="0.25">
      <c r="B828" s="3">
        <v>818</v>
      </c>
      <c r="C828" s="12"/>
      <c r="D828" s="3"/>
      <c r="E828" s="74" t="str">
        <f>IF(Tabla1[[#This Row],[Diametro menor (cm) ]]="","",(2*3.1416*(C828/2)*D828))</f>
        <v/>
      </c>
      <c r="F828" s="75" t="str">
        <f>IF(Tabla1[[#This Row],[Área de superficie lateral cilindro (cm2)]]="","",E828*0.05)</f>
        <v/>
      </c>
      <c r="G828" s="23"/>
      <c r="H828" s="14"/>
    </row>
    <row r="829" spans="2:8" x14ac:dyDescent="0.25">
      <c r="B829" s="3">
        <v>819</v>
      </c>
      <c r="C829" s="12"/>
      <c r="D829" s="3"/>
      <c r="E829" s="74" t="str">
        <f>IF(Tabla1[[#This Row],[Diametro menor (cm) ]]="","",(2*3.1416*(C829/2)*D829))</f>
        <v/>
      </c>
      <c r="F829" s="75" t="str">
        <f>IF(Tabla1[[#This Row],[Área de superficie lateral cilindro (cm2)]]="","",E829*0.05)</f>
        <v/>
      </c>
      <c r="G829" s="23"/>
      <c r="H829" s="14"/>
    </row>
    <row r="830" spans="2:8" x14ac:dyDescent="0.25">
      <c r="B830" s="3">
        <v>820</v>
      </c>
      <c r="C830" s="12"/>
      <c r="D830" s="3"/>
      <c r="E830" s="74" t="str">
        <f>IF(Tabla1[[#This Row],[Diametro menor (cm) ]]="","",(2*3.1416*(C830/2)*D830))</f>
        <v/>
      </c>
      <c r="F830" s="75" t="str">
        <f>IF(Tabla1[[#This Row],[Área de superficie lateral cilindro (cm2)]]="","",E830*0.05)</f>
        <v/>
      </c>
      <c r="G830" s="23"/>
      <c r="H830" s="14"/>
    </row>
    <row r="831" spans="2:8" x14ac:dyDescent="0.25">
      <c r="B831" s="3">
        <v>821</v>
      </c>
      <c r="C831" s="12"/>
      <c r="D831" s="3"/>
      <c r="E831" s="74" t="str">
        <f>IF(Tabla1[[#This Row],[Diametro menor (cm) ]]="","",(2*3.1416*(C831/2)*D831))</f>
        <v/>
      </c>
      <c r="F831" s="75" t="str">
        <f>IF(Tabla1[[#This Row],[Área de superficie lateral cilindro (cm2)]]="","",E831*0.05)</f>
        <v/>
      </c>
      <c r="G831" s="23"/>
      <c r="H831" s="14"/>
    </row>
    <row r="832" spans="2:8" x14ac:dyDescent="0.25">
      <c r="B832" s="3">
        <v>822</v>
      </c>
      <c r="C832" s="12"/>
      <c r="D832" s="3"/>
      <c r="E832" s="74" t="str">
        <f>IF(Tabla1[[#This Row],[Diametro menor (cm) ]]="","",(2*3.1416*(C832/2)*D832))</f>
        <v/>
      </c>
      <c r="F832" s="75" t="str">
        <f>IF(Tabla1[[#This Row],[Área de superficie lateral cilindro (cm2)]]="","",E832*0.05)</f>
        <v/>
      </c>
      <c r="G832" s="23"/>
      <c r="H832" s="14"/>
    </row>
    <row r="833" spans="2:8" x14ac:dyDescent="0.25">
      <c r="B833" s="3">
        <v>823</v>
      </c>
      <c r="C833" s="12"/>
      <c r="D833" s="3"/>
      <c r="E833" s="74" t="str">
        <f>IF(Tabla1[[#This Row],[Diametro menor (cm) ]]="","",(2*3.1416*(C833/2)*D833))</f>
        <v/>
      </c>
      <c r="F833" s="75" t="str">
        <f>IF(Tabla1[[#This Row],[Área de superficie lateral cilindro (cm2)]]="","",E833*0.05)</f>
        <v/>
      </c>
      <c r="G833" s="23"/>
      <c r="H833" s="14"/>
    </row>
    <row r="834" spans="2:8" x14ac:dyDescent="0.25">
      <c r="B834" s="3">
        <v>824</v>
      </c>
      <c r="C834" s="12"/>
      <c r="D834" s="3"/>
      <c r="E834" s="74" t="str">
        <f>IF(Tabla1[[#This Row],[Diametro menor (cm) ]]="","",(2*3.1416*(C834/2)*D834))</f>
        <v/>
      </c>
      <c r="F834" s="75" t="str">
        <f>IF(Tabla1[[#This Row],[Área de superficie lateral cilindro (cm2)]]="","",E834*0.05)</f>
        <v/>
      </c>
      <c r="G834" s="23"/>
      <c r="H834" s="14"/>
    </row>
    <row r="835" spans="2:8" x14ac:dyDescent="0.25">
      <c r="B835" s="3">
        <v>825</v>
      </c>
      <c r="C835" s="12"/>
      <c r="D835" s="3"/>
      <c r="E835" s="74" t="str">
        <f>IF(Tabla1[[#This Row],[Diametro menor (cm) ]]="","",(2*3.1416*(C835/2)*D835))</f>
        <v/>
      </c>
      <c r="F835" s="75" t="str">
        <f>IF(Tabla1[[#This Row],[Área de superficie lateral cilindro (cm2)]]="","",E835*0.05)</f>
        <v/>
      </c>
      <c r="G835" s="23"/>
      <c r="H835" s="14"/>
    </row>
    <row r="836" spans="2:8" x14ac:dyDescent="0.25">
      <c r="B836" s="3">
        <v>826</v>
      </c>
      <c r="C836" s="12"/>
      <c r="D836" s="3"/>
      <c r="E836" s="74" t="str">
        <f>IF(Tabla1[[#This Row],[Diametro menor (cm) ]]="","",(2*3.1416*(C836/2)*D836))</f>
        <v/>
      </c>
      <c r="F836" s="75" t="str">
        <f>IF(Tabla1[[#This Row],[Área de superficie lateral cilindro (cm2)]]="","",E836*0.05)</f>
        <v/>
      </c>
      <c r="G836" s="23"/>
      <c r="H836" s="14"/>
    </row>
    <row r="837" spans="2:8" x14ac:dyDescent="0.25">
      <c r="B837" s="3">
        <v>827</v>
      </c>
      <c r="C837" s="12"/>
      <c r="D837" s="3"/>
      <c r="E837" s="74" t="str">
        <f>IF(Tabla1[[#This Row],[Diametro menor (cm) ]]="","",(2*3.1416*(C837/2)*D837))</f>
        <v/>
      </c>
      <c r="F837" s="75" t="str">
        <f>IF(Tabla1[[#This Row],[Área de superficie lateral cilindro (cm2)]]="","",E837*0.05)</f>
        <v/>
      </c>
      <c r="G837" s="23"/>
      <c r="H837" s="14"/>
    </row>
    <row r="838" spans="2:8" x14ac:dyDescent="0.25">
      <c r="B838" s="3">
        <v>828</v>
      </c>
      <c r="C838" s="12"/>
      <c r="D838" s="3"/>
      <c r="E838" s="74" t="str">
        <f>IF(Tabla1[[#This Row],[Diametro menor (cm) ]]="","",(2*3.1416*(C838/2)*D838))</f>
        <v/>
      </c>
      <c r="F838" s="75" t="str">
        <f>IF(Tabla1[[#This Row],[Área de superficie lateral cilindro (cm2)]]="","",E838*0.05)</f>
        <v/>
      </c>
      <c r="G838" s="23"/>
      <c r="H838" s="14"/>
    </row>
    <row r="839" spans="2:8" x14ac:dyDescent="0.25">
      <c r="B839" s="3">
        <v>829</v>
      </c>
      <c r="C839" s="12"/>
      <c r="D839" s="3"/>
      <c r="E839" s="74" t="str">
        <f>IF(Tabla1[[#This Row],[Diametro menor (cm) ]]="","",(2*3.1416*(C839/2)*D839))</f>
        <v/>
      </c>
      <c r="F839" s="75" t="str">
        <f>IF(Tabla1[[#This Row],[Área de superficie lateral cilindro (cm2)]]="","",E839*0.05)</f>
        <v/>
      </c>
      <c r="G839" s="23"/>
      <c r="H839" s="14"/>
    </row>
    <row r="840" spans="2:8" x14ac:dyDescent="0.25">
      <c r="B840" s="3">
        <v>830</v>
      </c>
      <c r="C840" s="12"/>
      <c r="D840" s="3"/>
      <c r="E840" s="74" t="str">
        <f>IF(Tabla1[[#This Row],[Diametro menor (cm) ]]="","",(2*3.1416*(C840/2)*D840))</f>
        <v/>
      </c>
      <c r="F840" s="75" t="str">
        <f>IF(Tabla1[[#This Row],[Área de superficie lateral cilindro (cm2)]]="","",E840*0.05)</f>
        <v/>
      </c>
      <c r="G840" s="23"/>
      <c r="H840" s="14"/>
    </row>
    <row r="841" spans="2:8" x14ac:dyDescent="0.25">
      <c r="B841" s="3">
        <v>831</v>
      </c>
      <c r="C841" s="12"/>
      <c r="D841" s="3"/>
      <c r="E841" s="74" t="str">
        <f>IF(Tabla1[[#This Row],[Diametro menor (cm) ]]="","",(2*3.1416*(C841/2)*D841))</f>
        <v/>
      </c>
      <c r="F841" s="75" t="str">
        <f>IF(Tabla1[[#This Row],[Área de superficie lateral cilindro (cm2)]]="","",E841*0.05)</f>
        <v/>
      </c>
      <c r="G841" s="23"/>
      <c r="H841" s="14"/>
    </row>
    <row r="842" spans="2:8" x14ac:dyDescent="0.25">
      <c r="B842" s="3">
        <v>832</v>
      </c>
      <c r="C842" s="12"/>
      <c r="D842" s="3"/>
      <c r="E842" s="74" t="str">
        <f>IF(Tabla1[[#This Row],[Diametro menor (cm) ]]="","",(2*3.1416*(C842/2)*D842))</f>
        <v/>
      </c>
      <c r="F842" s="75" t="str">
        <f>IF(Tabla1[[#This Row],[Área de superficie lateral cilindro (cm2)]]="","",E842*0.05)</f>
        <v/>
      </c>
      <c r="G842" s="23"/>
      <c r="H842" s="14"/>
    </row>
    <row r="843" spans="2:8" x14ac:dyDescent="0.25">
      <c r="B843" s="3">
        <v>833</v>
      </c>
      <c r="C843" s="12"/>
      <c r="D843" s="3"/>
      <c r="E843" s="74" t="str">
        <f>IF(Tabla1[[#This Row],[Diametro menor (cm) ]]="","",(2*3.1416*(C843/2)*D843))</f>
        <v/>
      </c>
      <c r="F843" s="75" t="str">
        <f>IF(Tabla1[[#This Row],[Área de superficie lateral cilindro (cm2)]]="","",E843*0.05)</f>
        <v/>
      </c>
      <c r="G843" s="23"/>
      <c r="H843" s="14"/>
    </row>
    <row r="844" spans="2:8" x14ac:dyDescent="0.25">
      <c r="B844" s="3">
        <v>834</v>
      </c>
      <c r="C844" s="12"/>
      <c r="D844" s="3"/>
      <c r="E844" s="74" t="str">
        <f>IF(Tabla1[[#This Row],[Diametro menor (cm) ]]="","",(2*3.1416*(C844/2)*D844))</f>
        <v/>
      </c>
      <c r="F844" s="75" t="str">
        <f>IF(Tabla1[[#This Row],[Área de superficie lateral cilindro (cm2)]]="","",E844*0.05)</f>
        <v/>
      </c>
      <c r="G844" s="23"/>
      <c r="H844" s="14"/>
    </row>
    <row r="845" spans="2:8" x14ac:dyDescent="0.25">
      <c r="B845" s="3">
        <v>835</v>
      </c>
      <c r="C845" s="12"/>
      <c r="D845" s="3"/>
      <c r="E845" s="74" t="str">
        <f>IF(Tabla1[[#This Row],[Diametro menor (cm) ]]="","",(2*3.1416*(C845/2)*D845))</f>
        <v/>
      </c>
      <c r="F845" s="75" t="str">
        <f>IF(Tabla1[[#This Row],[Área de superficie lateral cilindro (cm2)]]="","",E845*0.05)</f>
        <v/>
      </c>
      <c r="G845" s="23"/>
      <c r="H845" s="14"/>
    </row>
    <row r="846" spans="2:8" x14ac:dyDescent="0.25">
      <c r="B846" s="3">
        <v>836</v>
      </c>
      <c r="C846" s="12"/>
      <c r="D846" s="3"/>
      <c r="E846" s="74" t="str">
        <f>IF(Tabla1[[#This Row],[Diametro menor (cm) ]]="","",(2*3.1416*(C846/2)*D846))</f>
        <v/>
      </c>
      <c r="F846" s="75" t="str">
        <f>IF(Tabla1[[#This Row],[Área de superficie lateral cilindro (cm2)]]="","",E846*0.05)</f>
        <v/>
      </c>
      <c r="G846" s="23"/>
      <c r="H846" s="14"/>
    </row>
    <row r="847" spans="2:8" x14ac:dyDescent="0.25">
      <c r="B847" s="3">
        <v>837</v>
      </c>
      <c r="C847" s="12"/>
      <c r="D847" s="3"/>
      <c r="E847" s="74" t="str">
        <f>IF(Tabla1[[#This Row],[Diametro menor (cm) ]]="","",(2*3.1416*(C847/2)*D847))</f>
        <v/>
      </c>
      <c r="F847" s="75" t="str">
        <f>IF(Tabla1[[#This Row],[Área de superficie lateral cilindro (cm2)]]="","",E847*0.05)</f>
        <v/>
      </c>
      <c r="G847" s="23"/>
      <c r="H847" s="14"/>
    </row>
    <row r="848" spans="2:8" x14ac:dyDescent="0.25">
      <c r="B848" s="3">
        <v>838</v>
      </c>
      <c r="C848" s="12"/>
      <c r="D848" s="3"/>
      <c r="E848" s="74" t="str">
        <f>IF(Tabla1[[#This Row],[Diametro menor (cm) ]]="","",(2*3.1416*(C848/2)*D848))</f>
        <v/>
      </c>
      <c r="F848" s="75" t="str">
        <f>IF(Tabla1[[#This Row],[Área de superficie lateral cilindro (cm2)]]="","",E848*0.05)</f>
        <v/>
      </c>
      <c r="G848" s="23"/>
      <c r="H848" s="14"/>
    </row>
    <row r="849" spans="2:8" x14ac:dyDescent="0.25">
      <c r="B849" s="3">
        <v>839</v>
      </c>
      <c r="C849" s="12"/>
      <c r="D849" s="3"/>
      <c r="E849" s="74" t="str">
        <f>IF(Tabla1[[#This Row],[Diametro menor (cm) ]]="","",(2*3.1416*(C849/2)*D849))</f>
        <v/>
      </c>
      <c r="F849" s="75" t="str">
        <f>IF(Tabla1[[#This Row],[Área de superficie lateral cilindro (cm2)]]="","",E849*0.05)</f>
        <v/>
      </c>
      <c r="G849" s="23"/>
      <c r="H849" s="14"/>
    </row>
    <row r="850" spans="2:8" x14ac:dyDescent="0.25">
      <c r="B850" s="3">
        <v>840</v>
      </c>
      <c r="C850" s="12"/>
      <c r="D850" s="3"/>
      <c r="E850" s="74" t="str">
        <f>IF(Tabla1[[#This Row],[Diametro menor (cm) ]]="","",(2*3.1416*(C850/2)*D850))</f>
        <v/>
      </c>
      <c r="F850" s="75" t="str">
        <f>IF(Tabla1[[#This Row],[Área de superficie lateral cilindro (cm2)]]="","",E850*0.05)</f>
        <v/>
      </c>
      <c r="G850" s="23"/>
      <c r="H850" s="14"/>
    </row>
    <row r="851" spans="2:8" x14ac:dyDescent="0.25">
      <c r="B851" s="3">
        <v>841</v>
      </c>
      <c r="C851" s="12"/>
      <c r="D851" s="3"/>
      <c r="E851" s="74" t="str">
        <f>IF(Tabla1[[#This Row],[Diametro menor (cm) ]]="","",(2*3.1416*(C851/2)*D851))</f>
        <v/>
      </c>
      <c r="F851" s="75" t="str">
        <f>IF(Tabla1[[#This Row],[Área de superficie lateral cilindro (cm2)]]="","",E851*0.05)</f>
        <v/>
      </c>
      <c r="G851" s="23"/>
      <c r="H851" s="14"/>
    </row>
    <row r="852" spans="2:8" x14ac:dyDescent="0.25">
      <c r="B852" s="3">
        <v>842</v>
      </c>
      <c r="C852" s="12"/>
      <c r="D852" s="3"/>
      <c r="E852" s="74" t="str">
        <f>IF(Tabla1[[#This Row],[Diametro menor (cm) ]]="","",(2*3.1416*(C852/2)*D852))</f>
        <v/>
      </c>
      <c r="F852" s="75" t="str">
        <f>IF(Tabla1[[#This Row],[Área de superficie lateral cilindro (cm2)]]="","",E852*0.05)</f>
        <v/>
      </c>
      <c r="G852" s="23"/>
      <c r="H852" s="14"/>
    </row>
    <row r="853" spans="2:8" x14ac:dyDescent="0.25">
      <c r="B853" s="3">
        <v>843</v>
      </c>
      <c r="C853" s="12"/>
      <c r="D853" s="3"/>
      <c r="E853" s="74" t="str">
        <f>IF(Tabla1[[#This Row],[Diametro menor (cm) ]]="","",(2*3.1416*(C853/2)*D853))</f>
        <v/>
      </c>
      <c r="F853" s="75" t="str">
        <f>IF(Tabla1[[#This Row],[Área de superficie lateral cilindro (cm2)]]="","",E853*0.05)</f>
        <v/>
      </c>
      <c r="G853" s="23"/>
      <c r="H853" s="14"/>
    </row>
    <row r="854" spans="2:8" x14ac:dyDescent="0.25">
      <c r="B854" s="3">
        <v>844</v>
      </c>
      <c r="C854" s="12"/>
      <c r="D854" s="3"/>
      <c r="E854" s="74" t="str">
        <f>IF(Tabla1[[#This Row],[Diametro menor (cm) ]]="","",(2*3.1416*(C854/2)*D854))</f>
        <v/>
      </c>
      <c r="F854" s="75" t="str">
        <f>IF(Tabla1[[#This Row],[Área de superficie lateral cilindro (cm2)]]="","",E854*0.05)</f>
        <v/>
      </c>
      <c r="G854" s="23"/>
      <c r="H854" s="14"/>
    </row>
    <row r="855" spans="2:8" x14ac:dyDescent="0.25">
      <c r="B855" s="3">
        <v>845</v>
      </c>
      <c r="C855" s="12"/>
      <c r="D855" s="3"/>
      <c r="E855" s="74" t="str">
        <f>IF(Tabla1[[#This Row],[Diametro menor (cm) ]]="","",(2*3.1416*(C855/2)*D855))</f>
        <v/>
      </c>
      <c r="F855" s="75" t="str">
        <f>IF(Tabla1[[#This Row],[Área de superficie lateral cilindro (cm2)]]="","",E855*0.05)</f>
        <v/>
      </c>
      <c r="G855" s="23"/>
      <c r="H855" s="14"/>
    </row>
    <row r="856" spans="2:8" x14ac:dyDescent="0.25">
      <c r="B856" s="3">
        <v>846</v>
      </c>
      <c r="C856" s="12"/>
      <c r="D856" s="3"/>
      <c r="E856" s="74" t="str">
        <f>IF(Tabla1[[#This Row],[Diametro menor (cm) ]]="","",(2*3.1416*(C856/2)*D856))</f>
        <v/>
      </c>
      <c r="F856" s="75" t="str">
        <f>IF(Tabla1[[#This Row],[Área de superficie lateral cilindro (cm2)]]="","",E856*0.05)</f>
        <v/>
      </c>
      <c r="G856" s="23"/>
      <c r="H856" s="14"/>
    </row>
    <row r="857" spans="2:8" x14ac:dyDescent="0.25">
      <c r="B857" s="3">
        <v>847</v>
      </c>
      <c r="C857" s="12"/>
      <c r="D857" s="3"/>
      <c r="E857" s="74" t="str">
        <f>IF(Tabla1[[#This Row],[Diametro menor (cm) ]]="","",(2*3.1416*(C857/2)*D857))</f>
        <v/>
      </c>
      <c r="F857" s="75" t="str">
        <f>IF(Tabla1[[#This Row],[Área de superficie lateral cilindro (cm2)]]="","",E857*0.05)</f>
        <v/>
      </c>
      <c r="G857" s="23"/>
      <c r="H857" s="14"/>
    </row>
    <row r="858" spans="2:8" x14ac:dyDescent="0.25">
      <c r="B858" s="3">
        <v>848</v>
      </c>
      <c r="C858" s="12"/>
      <c r="D858" s="3"/>
      <c r="E858" s="74" t="str">
        <f>IF(Tabla1[[#This Row],[Diametro menor (cm) ]]="","",(2*3.1416*(C858/2)*D858))</f>
        <v/>
      </c>
      <c r="F858" s="75" t="str">
        <f>IF(Tabla1[[#This Row],[Área de superficie lateral cilindro (cm2)]]="","",E858*0.05)</f>
        <v/>
      </c>
      <c r="G858" s="23"/>
      <c r="H858" s="14"/>
    </row>
    <row r="859" spans="2:8" x14ac:dyDescent="0.25">
      <c r="B859" s="3">
        <v>849</v>
      </c>
      <c r="C859" s="12"/>
      <c r="D859" s="3"/>
      <c r="E859" s="74" t="str">
        <f>IF(Tabla1[[#This Row],[Diametro menor (cm) ]]="","",(2*3.1416*(C859/2)*D859))</f>
        <v/>
      </c>
      <c r="F859" s="75" t="str">
        <f>IF(Tabla1[[#This Row],[Área de superficie lateral cilindro (cm2)]]="","",E859*0.05)</f>
        <v/>
      </c>
      <c r="G859" s="23"/>
      <c r="H859" s="14"/>
    </row>
    <row r="860" spans="2:8" x14ac:dyDescent="0.25">
      <c r="B860" s="3">
        <v>850</v>
      </c>
      <c r="C860" s="12"/>
      <c r="D860" s="3"/>
      <c r="E860" s="74" t="str">
        <f>IF(Tabla1[[#This Row],[Diametro menor (cm) ]]="","",(2*3.1416*(C860/2)*D860))</f>
        <v/>
      </c>
      <c r="F860" s="75" t="str">
        <f>IF(Tabla1[[#This Row],[Área de superficie lateral cilindro (cm2)]]="","",E860*0.05)</f>
        <v/>
      </c>
      <c r="G860" s="23"/>
      <c r="H860" s="14"/>
    </row>
    <row r="861" spans="2:8" x14ac:dyDescent="0.25">
      <c r="B861" s="3">
        <v>851</v>
      </c>
      <c r="C861" s="12"/>
      <c r="D861" s="3"/>
      <c r="E861" s="74" t="str">
        <f>IF(Tabla1[[#This Row],[Diametro menor (cm) ]]="","",(2*3.1416*(C861/2)*D861))</f>
        <v/>
      </c>
      <c r="F861" s="75" t="str">
        <f>IF(Tabla1[[#This Row],[Área de superficie lateral cilindro (cm2)]]="","",E861*0.05)</f>
        <v/>
      </c>
      <c r="G861" s="23"/>
      <c r="H861" s="14"/>
    </row>
    <row r="862" spans="2:8" x14ac:dyDescent="0.25">
      <c r="B862" s="3">
        <v>852</v>
      </c>
      <c r="C862" s="12"/>
      <c r="D862" s="3"/>
      <c r="E862" s="74" t="str">
        <f>IF(Tabla1[[#This Row],[Diametro menor (cm) ]]="","",(2*3.1416*(C862/2)*D862))</f>
        <v/>
      </c>
      <c r="F862" s="75" t="str">
        <f>IF(Tabla1[[#This Row],[Área de superficie lateral cilindro (cm2)]]="","",E862*0.05)</f>
        <v/>
      </c>
      <c r="G862" s="23"/>
      <c r="H862" s="14"/>
    </row>
    <row r="863" spans="2:8" x14ac:dyDescent="0.25">
      <c r="B863" s="3">
        <v>853</v>
      </c>
      <c r="C863" s="12"/>
      <c r="D863" s="3"/>
      <c r="E863" s="74" t="str">
        <f>IF(Tabla1[[#This Row],[Diametro menor (cm) ]]="","",(2*3.1416*(C863/2)*D863))</f>
        <v/>
      </c>
      <c r="F863" s="75" t="str">
        <f>IF(Tabla1[[#This Row],[Área de superficie lateral cilindro (cm2)]]="","",E863*0.05)</f>
        <v/>
      </c>
      <c r="G863" s="23"/>
      <c r="H863" s="14"/>
    </row>
    <row r="864" spans="2:8" x14ac:dyDescent="0.25">
      <c r="B864" s="3">
        <v>854</v>
      </c>
      <c r="C864" s="12"/>
      <c r="D864" s="3"/>
      <c r="E864" s="74" t="str">
        <f>IF(Tabla1[[#This Row],[Diametro menor (cm) ]]="","",(2*3.1416*(C864/2)*D864))</f>
        <v/>
      </c>
      <c r="F864" s="75" t="str">
        <f>IF(Tabla1[[#This Row],[Área de superficie lateral cilindro (cm2)]]="","",E864*0.05)</f>
        <v/>
      </c>
      <c r="G864" s="23"/>
      <c r="H864" s="14"/>
    </row>
    <row r="865" spans="2:8" x14ac:dyDescent="0.25">
      <c r="B865" s="3">
        <v>855</v>
      </c>
      <c r="C865" s="12"/>
      <c r="D865" s="3"/>
      <c r="E865" s="74" t="str">
        <f>IF(Tabla1[[#This Row],[Diametro menor (cm) ]]="","",(2*3.1416*(C865/2)*D865))</f>
        <v/>
      </c>
      <c r="F865" s="75" t="str">
        <f>IF(Tabla1[[#This Row],[Área de superficie lateral cilindro (cm2)]]="","",E865*0.05)</f>
        <v/>
      </c>
      <c r="G865" s="23"/>
      <c r="H865" s="14"/>
    </row>
    <row r="866" spans="2:8" x14ac:dyDescent="0.25">
      <c r="B866" s="3">
        <v>856</v>
      </c>
      <c r="C866" s="12"/>
      <c r="D866" s="3"/>
      <c r="E866" s="74" t="str">
        <f>IF(Tabla1[[#This Row],[Diametro menor (cm) ]]="","",(2*3.1416*(C866/2)*D866))</f>
        <v/>
      </c>
      <c r="F866" s="75" t="str">
        <f>IF(Tabla1[[#This Row],[Área de superficie lateral cilindro (cm2)]]="","",E866*0.05)</f>
        <v/>
      </c>
      <c r="G866" s="23"/>
      <c r="H866" s="14"/>
    </row>
    <row r="867" spans="2:8" x14ac:dyDescent="0.25">
      <c r="B867" s="3">
        <v>857</v>
      </c>
      <c r="C867" s="12"/>
      <c r="D867" s="3"/>
      <c r="E867" s="74" t="str">
        <f>IF(Tabla1[[#This Row],[Diametro menor (cm) ]]="","",(2*3.1416*(C867/2)*D867))</f>
        <v/>
      </c>
      <c r="F867" s="75" t="str">
        <f>IF(Tabla1[[#This Row],[Área de superficie lateral cilindro (cm2)]]="","",E867*0.05)</f>
        <v/>
      </c>
      <c r="G867" s="23"/>
      <c r="H867" s="14"/>
    </row>
    <row r="868" spans="2:8" x14ac:dyDescent="0.25">
      <c r="B868" s="3">
        <v>858</v>
      </c>
      <c r="C868" s="12"/>
      <c r="D868" s="3"/>
      <c r="E868" s="74" t="str">
        <f>IF(Tabla1[[#This Row],[Diametro menor (cm) ]]="","",(2*3.1416*(C868/2)*D868))</f>
        <v/>
      </c>
      <c r="F868" s="75" t="str">
        <f>IF(Tabla1[[#This Row],[Área de superficie lateral cilindro (cm2)]]="","",E868*0.05)</f>
        <v/>
      </c>
      <c r="G868" s="23"/>
      <c r="H868" s="14"/>
    </row>
    <row r="869" spans="2:8" x14ac:dyDescent="0.25">
      <c r="B869" s="3">
        <v>859</v>
      </c>
      <c r="C869" s="12"/>
      <c r="D869" s="3"/>
      <c r="E869" s="74" t="str">
        <f>IF(Tabla1[[#This Row],[Diametro menor (cm) ]]="","",(2*3.1416*(C869/2)*D869))</f>
        <v/>
      </c>
      <c r="F869" s="75" t="str">
        <f>IF(Tabla1[[#This Row],[Área de superficie lateral cilindro (cm2)]]="","",E869*0.05)</f>
        <v/>
      </c>
      <c r="G869" s="23"/>
      <c r="H869" s="14"/>
    </row>
    <row r="870" spans="2:8" x14ac:dyDescent="0.25">
      <c r="B870" s="3">
        <v>860</v>
      </c>
      <c r="C870" s="12"/>
      <c r="D870" s="3"/>
      <c r="E870" s="74" t="str">
        <f>IF(Tabla1[[#This Row],[Diametro menor (cm) ]]="","",(2*3.1416*(C870/2)*D870))</f>
        <v/>
      </c>
      <c r="F870" s="75" t="str">
        <f>IF(Tabla1[[#This Row],[Área de superficie lateral cilindro (cm2)]]="","",E870*0.05)</f>
        <v/>
      </c>
      <c r="G870" s="23"/>
      <c r="H870" s="14"/>
    </row>
    <row r="871" spans="2:8" x14ac:dyDescent="0.25">
      <c r="B871" s="3">
        <v>861</v>
      </c>
      <c r="C871" s="12"/>
      <c r="D871" s="3"/>
      <c r="E871" s="74" t="str">
        <f>IF(Tabla1[[#This Row],[Diametro menor (cm) ]]="","",(2*3.1416*(C871/2)*D871))</f>
        <v/>
      </c>
      <c r="F871" s="75" t="str">
        <f>IF(Tabla1[[#This Row],[Área de superficie lateral cilindro (cm2)]]="","",E871*0.05)</f>
        <v/>
      </c>
      <c r="G871" s="23"/>
      <c r="H871" s="14"/>
    </row>
    <row r="872" spans="2:8" x14ac:dyDescent="0.25">
      <c r="B872" s="3">
        <v>862</v>
      </c>
      <c r="C872" s="12"/>
      <c r="D872" s="3"/>
      <c r="E872" s="74" t="str">
        <f>IF(Tabla1[[#This Row],[Diametro menor (cm) ]]="","",(2*3.1416*(C872/2)*D872))</f>
        <v/>
      </c>
      <c r="F872" s="75" t="str">
        <f>IF(Tabla1[[#This Row],[Área de superficie lateral cilindro (cm2)]]="","",E872*0.05)</f>
        <v/>
      </c>
      <c r="G872" s="23"/>
      <c r="H872" s="14"/>
    </row>
    <row r="873" spans="2:8" x14ac:dyDescent="0.25">
      <c r="B873" s="3">
        <v>863</v>
      </c>
      <c r="C873" s="12"/>
      <c r="D873" s="3"/>
      <c r="E873" s="74" t="str">
        <f>IF(Tabla1[[#This Row],[Diametro menor (cm) ]]="","",(2*3.1416*(C873/2)*D873))</f>
        <v/>
      </c>
      <c r="F873" s="75" t="str">
        <f>IF(Tabla1[[#This Row],[Área de superficie lateral cilindro (cm2)]]="","",E873*0.05)</f>
        <v/>
      </c>
      <c r="G873" s="23"/>
      <c r="H873" s="14"/>
    </row>
    <row r="874" spans="2:8" x14ac:dyDescent="0.25">
      <c r="B874" s="3">
        <v>864</v>
      </c>
      <c r="C874" s="12"/>
      <c r="D874" s="3"/>
      <c r="E874" s="74" t="str">
        <f>IF(Tabla1[[#This Row],[Diametro menor (cm) ]]="","",(2*3.1416*(C874/2)*D874))</f>
        <v/>
      </c>
      <c r="F874" s="75" t="str">
        <f>IF(Tabla1[[#This Row],[Área de superficie lateral cilindro (cm2)]]="","",E874*0.05)</f>
        <v/>
      </c>
      <c r="G874" s="23"/>
      <c r="H874" s="14"/>
    </row>
    <row r="875" spans="2:8" x14ac:dyDescent="0.25">
      <c r="B875" s="3">
        <v>865</v>
      </c>
      <c r="C875" s="12"/>
      <c r="D875" s="3"/>
      <c r="E875" s="74" t="str">
        <f>IF(Tabla1[[#This Row],[Diametro menor (cm) ]]="","",(2*3.1416*(C875/2)*D875))</f>
        <v/>
      </c>
      <c r="F875" s="75" t="str">
        <f>IF(Tabla1[[#This Row],[Área de superficie lateral cilindro (cm2)]]="","",E875*0.05)</f>
        <v/>
      </c>
      <c r="G875" s="23"/>
      <c r="H875" s="14"/>
    </row>
    <row r="876" spans="2:8" x14ac:dyDescent="0.25">
      <c r="B876" s="3">
        <v>866</v>
      </c>
      <c r="C876" s="12"/>
      <c r="D876" s="3"/>
      <c r="E876" s="74" t="str">
        <f>IF(Tabla1[[#This Row],[Diametro menor (cm) ]]="","",(2*3.1416*(C876/2)*D876))</f>
        <v/>
      </c>
      <c r="F876" s="75" t="str">
        <f>IF(Tabla1[[#This Row],[Área de superficie lateral cilindro (cm2)]]="","",E876*0.05)</f>
        <v/>
      </c>
      <c r="G876" s="23"/>
      <c r="H876" s="14"/>
    </row>
    <row r="877" spans="2:8" x14ac:dyDescent="0.25">
      <c r="B877" s="3">
        <v>867</v>
      </c>
      <c r="C877" s="12"/>
      <c r="D877" s="3"/>
      <c r="E877" s="74" t="str">
        <f>IF(Tabla1[[#This Row],[Diametro menor (cm) ]]="","",(2*3.1416*(C877/2)*D877))</f>
        <v/>
      </c>
      <c r="F877" s="75" t="str">
        <f>IF(Tabla1[[#This Row],[Área de superficie lateral cilindro (cm2)]]="","",E877*0.05)</f>
        <v/>
      </c>
      <c r="G877" s="23"/>
      <c r="H877" s="14"/>
    </row>
    <row r="878" spans="2:8" x14ac:dyDescent="0.25">
      <c r="B878" s="3">
        <v>868</v>
      </c>
      <c r="C878" s="12"/>
      <c r="D878" s="3"/>
      <c r="E878" s="74" t="str">
        <f>IF(Tabla1[[#This Row],[Diametro menor (cm) ]]="","",(2*3.1416*(C878/2)*D878))</f>
        <v/>
      </c>
      <c r="F878" s="75" t="str">
        <f>IF(Tabla1[[#This Row],[Área de superficie lateral cilindro (cm2)]]="","",E878*0.05)</f>
        <v/>
      </c>
      <c r="G878" s="23"/>
      <c r="H878" s="14"/>
    </row>
    <row r="879" spans="2:8" x14ac:dyDescent="0.25">
      <c r="B879" s="3">
        <v>869</v>
      </c>
      <c r="C879" s="12"/>
      <c r="D879" s="3"/>
      <c r="E879" s="74" t="str">
        <f>IF(Tabla1[[#This Row],[Diametro menor (cm) ]]="","",(2*3.1416*(C879/2)*D879))</f>
        <v/>
      </c>
      <c r="F879" s="75" t="str">
        <f>IF(Tabla1[[#This Row],[Área de superficie lateral cilindro (cm2)]]="","",E879*0.05)</f>
        <v/>
      </c>
      <c r="G879" s="23"/>
      <c r="H879" s="14"/>
    </row>
    <row r="880" spans="2:8" x14ac:dyDescent="0.25">
      <c r="B880" s="3">
        <v>870</v>
      </c>
      <c r="C880" s="12"/>
      <c r="D880" s="3"/>
      <c r="E880" s="74" t="str">
        <f>IF(Tabla1[[#This Row],[Diametro menor (cm) ]]="","",(2*3.1416*(C880/2)*D880))</f>
        <v/>
      </c>
      <c r="F880" s="75" t="str">
        <f>IF(Tabla1[[#This Row],[Área de superficie lateral cilindro (cm2)]]="","",E880*0.05)</f>
        <v/>
      </c>
      <c r="G880" s="23"/>
      <c r="H880" s="14"/>
    </row>
    <row r="881" spans="2:8" x14ac:dyDescent="0.25">
      <c r="B881" s="3">
        <v>871</v>
      </c>
      <c r="C881" s="12"/>
      <c r="D881" s="3"/>
      <c r="E881" s="74" t="str">
        <f>IF(Tabla1[[#This Row],[Diametro menor (cm) ]]="","",(2*3.1416*(C881/2)*D881))</f>
        <v/>
      </c>
      <c r="F881" s="75" t="str">
        <f>IF(Tabla1[[#This Row],[Área de superficie lateral cilindro (cm2)]]="","",E881*0.05)</f>
        <v/>
      </c>
      <c r="G881" s="23"/>
      <c r="H881" s="14"/>
    </row>
    <row r="882" spans="2:8" x14ac:dyDescent="0.25">
      <c r="B882" s="3">
        <v>872</v>
      </c>
      <c r="C882" s="12"/>
      <c r="D882" s="3"/>
      <c r="E882" s="74" t="str">
        <f>IF(Tabla1[[#This Row],[Diametro menor (cm) ]]="","",(2*3.1416*(C882/2)*D882))</f>
        <v/>
      </c>
      <c r="F882" s="75" t="str">
        <f>IF(Tabla1[[#This Row],[Área de superficie lateral cilindro (cm2)]]="","",E882*0.05)</f>
        <v/>
      </c>
      <c r="G882" s="23"/>
      <c r="H882" s="14"/>
    </row>
    <row r="883" spans="2:8" x14ac:dyDescent="0.25">
      <c r="B883" s="3">
        <v>873</v>
      </c>
      <c r="C883" s="12"/>
      <c r="D883" s="3"/>
      <c r="E883" s="74" t="str">
        <f>IF(Tabla1[[#This Row],[Diametro menor (cm) ]]="","",(2*3.1416*(C883/2)*D883))</f>
        <v/>
      </c>
      <c r="F883" s="75" t="str">
        <f>IF(Tabla1[[#This Row],[Área de superficie lateral cilindro (cm2)]]="","",E883*0.05)</f>
        <v/>
      </c>
      <c r="G883" s="23"/>
      <c r="H883" s="14"/>
    </row>
    <row r="884" spans="2:8" x14ac:dyDescent="0.25">
      <c r="B884" s="3">
        <v>874</v>
      </c>
      <c r="C884" s="12"/>
      <c r="D884" s="3"/>
      <c r="E884" s="74" t="str">
        <f>IF(Tabla1[[#This Row],[Diametro menor (cm) ]]="","",(2*3.1416*(C884/2)*D884))</f>
        <v/>
      </c>
      <c r="F884" s="75" t="str">
        <f>IF(Tabla1[[#This Row],[Área de superficie lateral cilindro (cm2)]]="","",E884*0.05)</f>
        <v/>
      </c>
      <c r="G884" s="23"/>
      <c r="H884" s="14"/>
    </row>
    <row r="885" spans="2:8" x14ac:dyDescent="0.25">
      <c r="B885" s="3">
        <v>875</v>
      </c>
      <c r="C885" s="12"/>
      <c r="D885" s="3"/>
      <c r="E885" s="74" t="str">
        <f>IF(Tabla1[[#This Row],[Diametro menor (cm) ]]="","",(2*3.1416*(C885/2)*D885))</f>
        <v/>
      </c>
      <c r="F885" s="75" t="str">
        <f>IF(Tabla1[[#This Row],[Área de superficie lateral cilindro (cm2)]]="","",E885*0.05)</f>
        <v/>
      </c>
      <c r="G885" s="23"/>
      <c r="H885" s="14"/>
    </row>
    <row r="886" spans="2:8" x14ac:dyDescent="0.25">
      <c r="B886" s="3">
        <v>876</v>
      </c>
      <c r="C886" s="12"/>
      <c r="D886" s="3"/>
      <c r="E886" s="74" t="str">
        <f>IF(Tabla1[[#This Row],[Diametro menor (cm) ]]="","",(2*3.1416*(C886/2)*D886))</f>
        <v/>
      </c>
      <c r="F886" s="75" t="str">
        <f>IF(Tabla1[[#This Row],[Área de superficie lateral cilindro (cm2)]]="","",E886*0.05)</f>
        <v/>
      </c>
      <c r="G886" s="23"/>
      <c r="H886" s="14"/>
    </row>
    <row r="887" spans="2:8" x14ac:dyDescent="0.25">
      <c r="B887" s="3">
        <v>877</v>
      </c>
      <c r="C887" s="12"/>
      <c r="D887" s="3"/>
      <c r="E887" s="74" t="str">
        <f>IF(Tabla1[[#This Row],[Diametro menor (cm) ]]="","",(2*3.1416*(C887/2)*D887))</f>
        <v/>
      </c>
      <c r="F887" s="75" t="str">
        <f>IF(Tabla1[[#This Row],[Área de superficie lateral cilindro (cm2)]]="","",E887*0.05)</f>
        <v/>
      </c>
      <c r="G887" s="23"/>
      <c r="H887" s="14"/>
    </row>
    <row r="888" spans="2:8" x14ac:dyDescent="0.25">
      <c r="B888" s="3">
        <v>878</v>
      </c>
      <c r="C888" s="12"/>
      <c r="D888" s="3"/>
      <c r="E888" s="74" t="str">
        <f>IF(Tabla1[[#This Row],[Diametro menor (cm) ]]="","",(2*3.1416*(C888/2)*D888))</f>
        <v/>
      </c>
      <c r="F888" s="75" t="str">
        <f>IF(Tabla1[[#This Row],[Área de superficie lateral cilindro (cm2)]]="","",E888*0.05)</f>
        <v/>
      </c>
      <c r="G888" s="23"/>
      <c r="H888" s="14"/>
    </row>
    <row r="889" spans="2:8" x14ac:dyDescent="0.25">
      <c r="B889" s="3">
        <v>879</v>
      </c>
      <c r="C889" s="12"/>
      <c r="D889" s="3"/>
      <c r="E889" s="74" t="str">
        <f>IF(Tabla1[[#This Row],[Diametro menor (cm) ]]="","",(2*3.1416*(C889/2)*D889))</f>
        <v/>
      </c>
      <c r="F889" s="75" t="str">
        <f>IF(Tabla1[[#This Row],[Área de superficie lateral cilindro (cm2)]]="","",E889*0.05)</f>
        <v/>
      </c>
      <c r="G889" s="23"/>
      <c r="H889" s="14"/>
    </row>
    <row r="890" spans="2:8" x14ac:dyDescent="0.25">
      <c r="B890" s="3">
        <v>880</v>
      </c>
      <c r="C890" s="12"/>
      <c r="D890" s="3"/>
      <c r="E890" s="74" t="str">
        <f>IF(Tabla1[[#This Row],[Diametro menor (cm) ]]="","",(2*3.1416*(C890/2)*D890))</f>
        <v/>
      </c>
      <c r="F890" s="75" t="str">
        <f>IF(Tabla1[[#This Row],[Área de superficie lateral cilindro (cm2)]]="","",E890*0.05)</f>
        <v/>
      </c>
      <c r="G890" s="23"/>
      <c r="H890" s="14"/>
    </row>
    <row r="891" spans="2:8" x14ac:dyDescent="0.25">
      <c r="B891" s="3">
        <v>881</v>
      </c>
      <c r="C891" s="12"/>
      <c r="D891" s="3"/>
      <c r="E891" s="74" t="str">
        <f>IF(Tabla1[[#This Row],[Diametro menor (cm) ]]="","",(2*3.1416*(C891/2)*D891))</f>
        <v/>
      </c>
      <c r="F891" s="75" t="str">
        <f>IF(Tabla1[[#This Row],[Área de superficie lateral cilindro (cm2)]]="","",E891*0.05)</f>
        <v/>
      </c>
      <c r="G891" s="23"/>
      <c r="H891" s="14"/>
    </row>
    <row r="892" spans="2:8" x14ac:dyDescent="0.25">
      <c r="B892" s="3">
        <v>882</v>
      </c>
      <c r="C892" s="12"/>
      <c r="D892" s="3"/>
      <c r="E892" s="74" t="str">
        <f>IF(Tabla1[[#This Row],[Diametro menor (cm) ]]="","",(2*3.1416*(C892/2)*D892))</f>
        <v/>
      </c>
      <c r="F892" s="75" t="str">
        <f>IF(Tabla1[[#This Row],[Área de superficie lateral cilindro (cm2)]]="","",E892*0.05)</f>
        <v/>
      </c>
      <c r="G892" s="23"/>
      <c r="H892" s="14"/>
    </row>
    <row r="893" spans="2:8" x14ac:dyDescent="0.25">
      <c r="B893" s="3">
        <v>883</v>
      </c>
      <c r="C893" s="12"/>
      <c r="D893" s="3"/>
      <c r="E893" s="74" t="str">
        <f>IF(Tabla1[[#This Row],[Diametro menor (cm) ]]="","",(2*3.1416*(C893/2)*D893))</f>
        <v/>
      </c>
      <c r="F893" s="75" t="str">
        <f>IF(Tabla1[[#This Row],[Área de superficie lateral cilindro (cm2)]]="","",E893*0.05)</f>
        <v/>
      </c>
      <c r="G893" s="23"/>
      <c r="H893" s="14"/>
    </row>
    <row r="894" spans="2:8" x14ac:dyDescent="0.25">
      <c r="B894" s="3">
        <v>884</v>
      </c>
      <c r="C894" s="12"/>
      <c r="D894" s="3"/>
      <c r="E894" s="74" t="str">
        <f>IF(Tabla1[[#This Row],[Diametro menor (cm) ]]="","",(2*3.1416*(C894/2)*D894))</f>
        <v/>
      </c>
      <c r="F894" s="75" t="str">
        <f>IF(Tabla1[[#This Row],[Área de superficie lateral cilindro (cm2)]]="","",E894*0.05)</f>
        <v/>
      </c>
      <c r="G894" s="23"/>
      <c r="H894" s="14"/>
    </row>
    <row r="895" spans="2:8" x14ac:dyDescent="0.25">
      <c r="B895" s="3">
        <v>885</v>
      </c>
      <c r="C895" s="12"/>
      <c r="D895" s="3"/>
      <c r="E895" s="74" t="str">
        <f>IF(Tabla1[[#This Row],[Diametro menor (cm) ]]="","",(2*3.1416*(C895/2)*D895))</f>
        <v/>
      </c>
      <c r="F895" s="75" t="str">
        <f>IF(Tabla1[[#This Row],[Área de superficie lateral cilindro (cm2)]]="","",E895*0.05)</f>
        <v/>
      </c>
      <c r="G895" s="23"/>
      <c r="H895" s="14"/>
    </row>
    <row r="896" spans="2:8" x14ac:dyDescent="0.25">
      <c r="B896" s="3">
        <v>886</v>
      </c>
      <c r="C896" s="12"/>
      <c r="D896" s="3"/>
      <c r="E896" s="74" t="str">
        <f>IF(Tabla1[[#This Row],[Diametro menor (cm) ]]="","",(2*3.1416*(C896/2)*D896))</f>
        <v/>
      </c>
      <c r="F896" s="75" t="str">
        <f>IF(Tabla1[[#This Row],[Área de superficie lateral cilindro (cm2)]]="","",E896*0.05)</f>
        <v/>
      </c>
      <c r="G896" s="23"/>
      <c r="H896" s="14"/>
    </row>
    <row r="897" spans="2:8" x14ac:dyDescent="0.25">
      <c r="B897" s="3">
        <v>887</v>
      </c>
      <c r="C897" s="12"/>
      <c r="D897" s="3"/>
      <c r="E897" s="74" t="str">
        <f>IF(Tabla1[[#This Row],[Diametro menor (cm) ]]="","",(2*3.1416*(C897/2)*D897))</f>
        <v/>
      </c>
      <c r="F897" s="75" t="str">
        <f>IF(Tabla1[[#This Row],[Área de superficie lateral cilindro (cm2)]]="","",E897*0.05)</f>
        <v/>
      </c>
      <c r="G897" s="23"/>
      <c r="H897" s="14"/>
    </row>
    <row r="898" spans="2:8" x14ac:dyDescent="0.25">
      <c r="B898" s="3">
        <v>888</v>
      </c>
      <c r="C898" s="12"/>
      <c r="D898" s="3"/>
      <c r="E898" s="74" t="str">
        <f>IF(Tabla1[[#This Row],[Diametro menor (cm) ]]="","",(2*3.1416*(C898/2)*D898))</f>
        <v/>
      </c>
      <c r="F898" s="75" t="str">
        <f>IF(Tabla1[[#This Row],[Área de superficie lateral cilindro (cm2)]]="","",E898*0.05)</f>
        <v/>
      </c>
      <c r="G898" s="23"/>
      <c r="H898" s="14"/>
    </row>
    <row r="899" spans="2:8" x14ac:dyDescent="0.25">
      <c r="B899" s="3">
        <v>889</v>
      </c>
      <c r="C899" s="12"/>
      <c r="D899" s="3"/>
      <c r="E899" s="74" t="str">
        <f>IF(Tabla1[[#This Row],[Diametro menor (cm) ]]="","",(2*3.1416*(C899/2)*D899))</f>
        <v/>
      </c>
      <c r="F899" s="75" t="str">
        <f>IF(Tabla1[[#This Row],[Área de superficie lateral cilindro (cm2)]]="","",E899*0.05)</f>
        <v/>
      </c>
      <c r="G899" s="23"/>
      <c r="H899" s="14"/>
    </row>
    <row r="900" spans="2:8" x14ac:dyDescent="0.25">
      <c r="B900" s="3">
        <v>890</v>
      </c>
      <c r="C900" s="12"/>
      <c r="D900" s="3"/>
      <c r="E900" s="74" t="str">
        <f>IF(Tabla1[[#This Row],[Diametro menor (cm) ]]="","",(2*3.1416*(C900/2)*D900))</f>
        <v/>
      </c>
      <c r="F900" s="75" t="str">
        <f>IF(Tabla1[[#This Row],[Área de superficie lateral cilindro (cm2)]]="","",E900*0.05)</f>
        <v/>
      </c>
      <c r="G900" s="23"/>
      <c r="H900" s="14"/>
    </row>
    <row r="901" spans="2:8" x14ac:dyDescent="0.25">
      <c r="B901" s="3">
        <v>891</v>
      </c>
      <c r="C901" s="12"/>
      <c r="D901" s="3"/>
      <c r="E901" s="74" t="str">
        <f>IF(Tabla1[[#This Row],[Diametro menor (cm) ]]="","",(2*3.1416*(C901/2)*D901))</f>
        <v/>
      </c>
      <c r="F901" s="75" t="str">
        <f>IF(Tabla1[[#This Row],[Área de superficie lateral cilindro (cm2)]]="","",E901*0.05)</f>
        <v/>
      </c>
      <c r="G901" s="23"/>
      <c r="H901" s="14"/>
    </row>
    <row r="902" spans="2:8" x14ac:dyDescent="0.25">
      <c r="B902" s="3">
        <v>892</v>
      </c>
      <c r="C902" s="12"/>
      <c r="D902" s="3"/>
      <c r="E902" s="74" t="str">
        <f>IF(Tabla1[[#This Row],[Diametro menor (cm) ]]="","",(2*3.1416*(C902/2)*D902))</f>
        <v/>
      </c>
      <c r="F902" s="75" t="str">
        <f>IF(Tabla1[[#This Row],[Área de superficie lateral cilindro (cm2)]]="","",E902*0.05)</f>
        <v/>
      </c>
      <c r="G902" s="23"/>
      <c r="H902" s="14"/>
    </row>
    <row r="903" spans="2:8" x14ac:dyDescent="0.25">
      <c r="B903" s="3">
        <v>893</v>
      </c>
      <c r="C903" s="12"/>
      <c r="D903" s="3"/>
      <c r="E903" s="74" t="str">
        <f>IF(Tabla1[[#This Row],[Diametro menor (cm) ]]="","",(2*3.1416*(C903/2)*D903))</f>
        <v/>
      </c>
      <c r="F903" s="75" t="str">
        <f>IF(Tabla1[[#This Row],[Área de superficie lateral cilindro (cm2)]]="","",E903*0.05)</f>
        <v/>
      </c>
      <c r="G903" s="23"/>
      <c r="H903" s="14"/>
    </row>
    <row r="904" spans="2:8" x14ac:dyDescent="0.25">
      <c r="B904" s="3">
        <v>894</v>
      </c>
      <c r="C904" s="12"/>
      <c r="D904" s="3"/>
      <c r="E904" s="74" t="str">
        <f>IF(Tabla1[[#This Row],[Diametro menor (cm) ]]="","",(2*3.1416*(C904/2)*D904))</f>
        <v/>
      </c>
      <c r="F904" s="75" t="str">
        <f>IF(Tabla1[[#This Row],[Área de superficie lateral cilindro (cm2)]]="","",E904*0.05)</f>
        <v/>
      </c>
      <c r="G904" s="23"/>
      <c r="H904" s="14"/>
    </row>
    <row r="905" spans="2:8" x14ac:dyDescent="0.25">
      <c r="B905" s="3">
        <v>895</v>
      </c>
      <c r="C905" s="12"/>
      <c r="D905" s="3"/>
      <c r="E905" s="74" t="str">
        <f>IF(Tabla1[[#This Row],[Diametro menor (cm) ]]="","",(2*3.1416*(C905/2)*D905))</f>
        <v/>
      </c>
      <c r="F905" s="75" t="str">
        <f>IF(Tabla1[[#This Row],[Área de superficie lateral cilindro (cm2)]]="","",E905*0.05)</f>
        <v/>
      </c>
      <c r="G905" s="23"/>
      <c r="H905" s="14"/>
    </row>
    <row r="906" spans="2:8" x14ac:dyDescent="0.25">
      <c r="B906" s="3">
        <v>896</v>
      </c>
      <c r="C906" s="12"/>
      <c r="D906" s="3"/>
      <c r="E906" s="74" t="str">
        <f>IF(Tabla1[[#This Row],[Diametro menor (cm) ]]="","",(2*3.1416*(C906/2)*D906))</f>
        <v/>
      </c>
      <c r="F906" s="75" t="str">
        <f>IF(Tabla1[[#This Row],[Área de superficie lateral cilindro (cm2)]]="","",E906*0.05)</f>
        <v/>
      </c>
      <c r="G906" s="23"/>
      <c r="H906" s="14"/>
    </row>
    <row r="907" spans="2:8" x14ac:dyDescent="0.25">
      <c r="B907" s="3">
        <v>897</v>
      </c>
      <c r="C907" s="12"/>
      <c r="D907" s="3"/>
      <c r="E907" s="74" t="str">
        <f>IF(Tabla1[[#This Row],[Diametro menor (cm) ]]="","",(2*3.1416*(C907/2)*D907))</f>
        <v/>
      </c>
      <c r="F907" s="75" t="str">
        <f>IF(Tabla1[[#This Row],[Área de superficie lateral cilindro (cm2)]]="","",E907*0.05)</f>
        <v/>
      </c>
      <c r="G907" s="23"/>
      <c r="H907" s="14"/>
    </row>
    <row r="908" spans="2:8" x14ac:dyDescent="0.25">
      <c r="B908" s="3">
        <v>898</v>
      </c>
      <c r="C908" s="12"/>
      <c r="D908" s="3"/>
      <c r="E908" s="74" t="str">
        <f>IF(Tabla1[[#This Row],[Diametro menor (cm) ]]="","",(2*3.1416*(C908/2)*D908))</f>
        <v/>
      </c>
      <c r="F908" s="75" t="str">
        <f>IF(Tabla1[[#This Row],[Área de superficie lateral cilindro (cm2)]]="","",E908*0.05)</f>
        <v/>
      </c>
      <c r="G908" s="23"/>
      <c r="H908" s="14"/>
    </row>
    <row r="909" spans="2:8" x14ac:dyDescent="0.25">
      <c r="B909" s="3">
        <v>899</v>
      </c>
      <c r="C909" s="12"/>
      <c r="D909" s="3"/>
      <c r="E909" s="74" t="str">
        <f>IF(Tabla1[[#This Row],[Diametro menor (cm) ]]="","",(2*3.1416*(C909/2)*D909))</f>
        <v/>
      </c>
      <c r="F909" s="75" t="str">
        <f>IF(Tabla1[[#This Row],[Área de superficie lateral cilindro (cm2)]]="","",E909*0.05)</f>
        <v/>
      </c>
      <c r="G909" s="23"/>
      <c r="H909" s="14"/>
    </row>
    <row r="910" spans="2:8" x14ac:dyDescent="0.25">
      <c r="B910" s="3">
        <v>900</v>
      </c>
      <c r="C910" s="12"/>
      <c r="D910" s="3"/>
      <c r="E910" s="74" t="str">
        <f>IF(Tabla1[[#This Row],[Diametro menor (cm) ]]="","",(2*3.1416*(C910/2)*D910))</f>
        <v/>
      </c>
      <c r="F910" s="75" t="str">
        <f>IF(Tabla1[[#This Row],[Área de superficie lateral cilindro (cm2)]]="","",E910*0.05)</f>
        <v/>
      </c>
      <c r="G910" s="23"/>
      <c r="H910" s="14"/>
    </row>
    <row r="911" spans="2:8" x14ac:dyDescent="0.25">
      <c r="B911" s="3">
        <v>901</v>
      </c>
      <c r="C911" s="12"/>
      <c r="D911" s="3"/>
      <c r="E911" s="74" t="str">
        <f>IF(Tabla1[[#This Row],[Diametro menor (cm) ]]="","",(2*3.1416*(C911/2)*D911))</f>
        <v/>
      </c>
      <c r="F911" s="75" t="str">
        <f>IF(Tabla1[[#This Row],[Área de superficie lateral cilindro (cm2)]]="","",E911*0.05)</f>
        <v/>
      </c>
      <c r="G911" s="23"/>
      <c r="H911" s="14"/>
    </row>
    <row r="912" spans="2:8" x14ac:dyDescent="0.25">
      <c r="B912" s="3">
        <v>902</v>
      </c>
      <c r="C912" s="12"/>
      <c r="D912" s="3"/>
      <c r="E912" s="74" t="str">
        <f>IF(Tabla1[[#This Row],[Diametro menor (cm) ]]="","",(2*3.1416*(C912/2)*D912))</f>
        <v/>
      </c>
      <c r="F912" s="75" t="str">
        <f>IF(Tabla1[[#This Row],[Área de superficie lateral cilindro (cm2)]]="","",E912*0.05)</f>
        <v/>
      </c>
      <c r="G912" s="23"/>
      <c r="H912" s="14"/>
    </row>
    <row r="913" spans="2:8" x14ac:dyDescent="0.25">
      <c r="B913" s="3">
        <v>903</v>
      </c>
      <c r="C913" s="12"/>
      <c r="D913" s="3"/>
      <c r="E913" s="74" t="str">
        <f>IF(Tabla1[[#This Row],[Diametro menor (cm) ]]="","",(2*3.1416*(C913/2)*D913))</f>
        <v/>
      </c>
      <c r="F913" s="75" t="str">
        <f>IF(Tabla1[[#This Row],[Área de superficie lateral cilindro (cm2)]]="","",E913*0.05)</f>
        <v/>
      </c>
      <c r="G913" s="23"/>
      <c r="H913" s="14"/>
    </row>
    <row r="914" spans="2:8" x14ac:dyDescent="0.25">
      <c r="B914" s="3">
        <v>904</v>
      </c>
      <c r="C914" s="12"/>
      <c r="D914" s="3"/>
      <c r="E914" s="74" t="str">
        <f>IF(Tabla1[[#This Row],[Diametro menor (cm) ]]="","",(2*3.1416*(C914/2)*D914))</f>
        <v/>
      </c>
      <c r="F914" s="75" t="str">
        <f>IF(Tabla1[[#This Row],[Área de superficie lateral cilindro (cm2)]]="","",E914*0.05)</f>
        <v/>
      </c>
      <c r="G914" s="23"/>
      <c r="H914" s="14"/>
    </row>
    <row r="915" spans="2:8" x14ac:dyDescent="0.25">
      <c r="B915" s="3">
        <v>905</v>
      </c>
      <c r="C915" s="12"/>
      <c r="D915" s="3"/>
      <c r="E915" s="74" t="str">
        <f>IF(Tabla1[[#This Row],[Diametro menor (cm) ]]="","",(2*3.1416*(C915/2)*D915))</f>
        <v/>
      </c>
      <c r="F915" s="75" t="str">
        <f>IF(Tabla1[[#This Row],[Área de superficie lateral cilindro (cm2)]]="","",E915*0.05)</f>
        <v/>
      </c>
      <c r="G915" s="23"/>
      <c r="H915" s="14"/>
    </row>
    <row r="916" spans="2:8" x14ac:dyDescent="0.25">
      <c r="B916" s="3">
        <v>906</v>
      </c>
      <c r="C916" s="12"/>
      <c r="D916" s="3"/>
      <c r="E916" s="74" t="str">
        <f>IF(Tabla1[[#This Row],[Diametro menor (cm) ]]="","",(2*3.1416*(C916/2)*D916))</f>
        <v/>
      </c>
      <c r="F916" s="75" t="str">
        <f>IF(Tabla1[[#This Row],[Área de superficie lateral cilindro (cm2)]]="","",E916*0.05)</f>
        <v/>
      </c>
      <c r="G916" s="23"/>
      <c r="H916" s="14"/>
    </row>
    <row r="917" spans="2:8" x14ac:dyDescent="0.25">
      <c r="B917" s="3">
        <v>907</v>
      </c>
      <c r="C917" s="12"/>
      <c r="D917" s="3"/>
      <c r="E917" s="74" t="str">
        <f>IF(Tabla1[[#This Row],[Diametro menor (cm) ]]="","",(2*3.1416*(C917/2)*D917))</f>
        <v/>
      </c>
      <c r="F917" s="75" t="str">
        <f>IF(Tabla1[[#This Row],[Área de superficie lateral cilindro (cm2)]]="","",E917*0.05)</f>
        <v/>
      </c>
      <c r="G917" s="23"/>
      <c r="H917" s="14"/>
    </row>
    <row r="918" spans="2:8" x14ac:dyDescent="0.25">
      <c r="B918" s="3">
        <v>908</v>
      </c>
      <c r="C918" s="12"/>
      <c r="D918" s="3"/>
      <c r="E918" s="74" t="str">
        <f>IF(Tabla1[[#This Row],[Diametro menor (cm) ]]="","",(2*3.1416*(C918/2)*D918))</f>
        <v/>
      </c>
      <c r="F918" s="75" t="str">
        <f>IF(Tabla1[[#This Row],[Área de superficie lateral cilindro (cm2)]]="","",E918*0.05)</f>
        <v/>
      </c>
      <c r="G918" s="23"/>
      <c r="H918" s="14"/>
    </row>
    <row r="919" spans="2:8" x14ac:dyDescent="0.25">
      <c r="B919" s="3">
        <v>909</v>
      </c>
      <c r="C919" s="12"/>
      <c r="D919" s="3"/>
      <c r="E919" s="74" t="str">
        <f>IF(Tabla1[[#This Row],[Diametro menor (cm) ]]="","",(2*3.1416*(C919/2)*D919))</f>
        <v/>
      </c>
      <c r="F919" s="75" t="str">
        <f>IF(Tabla1[[#This Row],[Área de superficie lateral cilindro (cm2)]]="","",E919*0.05)</f>
        <v/>
      </c>
      <c r="G919" s="23"/>
      <c r="H919" s="14"/>
    </row>
    <row r="920" spans="2:8" x14ac:dyDescent="0.25">
      <c r="B920" s="3">
        <v>910</v>
      </c>
      <c r="C920" s="12"/>
      <c r="D920" s="3"/>
      <c r="E920" s="74" t="str">
        <f>IF(Tabla1[[#This Row],[Diametro menor (cm) ]]="","",(2*3.1416*(C920/2)*D920))</f>
        <v/>
      </c>
      <c r="F920" s="75" t="str">
        <f>IF(Tabla1[[#This Row],[Área de superficie lateral cilindro (cm2)]]="","",E920*0.05)</f>
        <v/>
      </c>
      <c r="G920" s="23"/>
      <c r="H920" s="14"/>
    </row>
    <row r="921" spans="2:8" x14ac:dyDescent="0.25">
      <c r="B921" s="3">
        <v>911</v>
      </c>
      <c r="C921" s="12"/>
      <c r="D921" s="3"/>
      <c r="E921" s="74" t="str">
        <f>IF(Tabla1[[#This Row],[Diametro menor (cm) ]]="","",(2*3.1416*(C921/2)*D921))</f>
        <v/>
      </c>
      <c r="F921" s="75" t="str">
        <f>IF(Tabla1[[#This Row],[Área de superficie lateral cilindro (cm2)]]="","",E921*0.05)</f>
        <v/>
      </c>
      <c r="G921" s="23"/>
      <c r="H921" s="14"/>
    </row>
    <row r="922" spans="2:8" x14ac:dyDescent="0.25">
      <c r="B922" s="3">
        <v>912</v>
      </c>
      <c r="C922" s="12"/>
      <c r="D922" s="3"/>
      <c r="E922" s="74" t="str">
        <f>IF(Tabla1[[#This Row],[Diametro menor (cm) ]]="","",(2*3.1416*(C922/2)*D922))</f>
        <v/>
      </c>
      <c r="F922" s="75" t="str">
        <f>IF(Tabla1[[#This Row],[Área de superficie lateral cilindro (cm2)]]="","",E922*0.05)</f>
        <v/>
      </c>
      <c r="G922" s="23"/>
      <c r="H922" s="14"/>
    </row>
    <row r="923" spans="2:8" x14ac:dyDescent="0.25">
      <c r="B923" s="3">
        <v>913</v>
      </c>
      <c r="C923" s="12"/>
      <c r="D923" s="3"/>
      <c r="E923" s="74" t="str">
        <f>IF(Tabla1[[#This Row],[Diametro menor (cm) ]]="","",(2*3.1416*(C923/2)*D923))</f>
        <v/>
      </c>
      <c r="F923" s="75" t="str">
        <f>IF(Tabla1[[#This Row],[Área de superficie lateral cilindro (cm2)]]="","",E923*0.05)</f>
        <v/>
      </c>
      <c r="G923" s="23"/>
      <c r="H923" s="14"/>
    </row>
    <row r="924" spans="2:8" x14ac:dyDescent="0.25">
      <c r="B924" s="3">
        <v>914</v>
      </c>
      <c r="C924" s="12"/>
      <c r="D924" s="3"/>
      <c r="E924" s="74" t="str">
        <f>IF(Tabla1[[#This Row],[Diametro menor (cm) ]]="","",(2*3.1416*(C924/2)*D924))</f>
        <v/>
      </c>
      <c r="F924" s="75" t="str">
        <f>IF(Tabla1[[#This Row],[Área de superficie lateral cilindro (cm2)]]="","",E924*0.05)</f>
        <v/>
      </c>
      <c r="G924" s="23"/>
      <c r="H924" s="14"/>
    </row>
    <row r="925" spans="2:8" x14ac:dyDescent="0.25">
      <c r="B925" s="3">
        <v>915</v>
      </c>
      <c r="C925" s="12"/>
      <c r="D925" s="3"/>
      <c r="E925" s="74" t="str">
        <f>IF(Tabla1[[#This Row],[Diametro menor (cm) ]]="","",(2*3.1416*(C925/2)*D925))</f>
        <v/>
      </c>
      <c r="F925" s="75" t="str">
        <f>IF(Tabla1[[#This Row],[Área de superficie lateral cilindro (cm2)]]="","",E925*0.05)</f>
        <v/>
      </c>
      <c r="G925" s="23"/>
      <c r="H925" s="14"/>
    </row>
    <row r="926" spans="2:8" x14ac:dyDescent="0.25">
      <c r="B926" s="3">
        <v>916</v>
      </c>
      <c r="C926" s="12"/>
      <c r="D926" s="3"/>
      <c r="E926" s="74" t="str">
        <f>IF(Tabla1[[#This Row],[Diametro menor (cm) ]]="","",(2*3.1416*(C926/2)*D926))</f>
        <v/>
      </c>
      <c r="F926" s="75" t="str">
        <f>IF(Tabla1[[#This Row],[Área de superficie lateral cilindro (cm2)]]="","",E926*0.05)</f>
        <v/>
      </c>
      <c r="G926" s="23"/>
      <c r="H926" s="14"/>
    </row>
    <row r="927" spans="2:8" x14ac:dyDescent="0.25">
      <c r="B927" s="3">
        <v>917</v>
      </c>
      <c r="C927" s="12"/>
      <c r="D927" s="3"/>
      <c r="E927" s="74" t="str">
        <f>IF(Tabla1[[#This Row],[Diametro menor (cm) ]]="","",(2*3.1416*(C927/2)*D927))</f>
        <v/>
      </c>
      <c r="F927" s="75" t="str">
        <f>IF(Tabla1[[#This Row],[Área de superficie lateral cilindro (cm2)]]="","",E927*0.05)</f>
        <v/>
      </c>
      <c r="G927" s="23"/>
      <c r="H927" s="14"/>
    </row>
    <row r="928" spans="2:8" x14ac:dyDescent="0.25">
      <c r="B928" s="3">
        <v>918</v>
      </c>
      <c r="C928" s="12"/>
      <c r="D928" s="3"/>
      <c r="E928" s="74" t="str">
        <f>IF(Tabla1[[#This Row],[Diametro menor (cm) ]]="","",(2*3.1416*(C928/2)*D928))</f>
        <v/>
      </c>
      <c r="F928" s="75" t="str">
        <f>IF(Tabla1[[#This Row],[Área de superficie lateral cilindro (cm2)]]="","",E928*0.05)</f>
        <v/>
      </c>
      <c r="G928" s="23"/>
      <c r="H928" s="14"/>
    </row>
    <row r="929" spans="2:8" x14ac:dyDescent="0.25">
      <c r="B929" s="3">
        <v>919</v>
      </c>
      <c r="C929" s="12"/>
      <c r="D929" s="3"/>
      <c r="E929" s="74" t="str">
        <f>IF(Tabla1[[#This Row],[Diametro menor (cm) ]]="","",(2*3.1416*(C929/2)*D929))</f>
        <v/>
      </c>
      <c r="F929" s="75" t="str">
        <f>IF(Tabla1[[#This Row],[Área de superficie lateral cilindro (cm2)]]="","",E929*0.05)</f>
        <v/>
      </c>
      <c r="G929" s="23"/>
      <c r="H929" s="14"/>
    </row>
    <row r="930" spans="2:8" x14ac:dyDescent="0.25">
      <c r="B930" s="3">
        <v>920</v>
      </c>
      <c r="C930" s="12"/>
      <c r="D930" s="3"/>
      <c r="E930" s="74" t="str">
        <f>IF(Tabla1[[#This Row],[Diametro menor (cm) ]]="","",(2*3.1416*(C930/2)*D930))</f>
        <v/>
      </c>
      <c r="F930" s="75" t="str">
        <f>IF(Tabla1[[#This Row],[Área de superficie lateral cilindro (cm2)]]="","",E930*0.05)</f>
        <v/>
      </c>
      <c r="G930" s="23"/>
      <c r="H930" s="14"/>
    </row>
    <row r="931" spans="2:8" x14ac:dyDescent="0.25">
      <c r="B931" s="3">
        <v>921</v>
      </c>
      <c r="C931" s="12"/>
      <c r="D931" s="3"/>
      <c r="E931" s="74" t="str">
        <f>IF(Tabla1[[#This Row],[Diametro menor (cm) ]]="","",(2*3.1416*(C931/2)*D931))</f>
        <v/>
      </c>
      <c r="F931" s="75" t="str">
        <f>IF(Tabla1[[#This Row],[Área de superficie lateral cilindro (cm2)]]="","",E931*0.05)</f>
        <v/>
      </c>
      <c r="G931" s="23"/>
      <c r="H931" s="14"/>
    </row>
    <row r="932" spans="2:8" x14ac:dyDescent="0.25">
      <c r="B932" s="3">
        <v>922</v>
      </c>
      <c r="C932" s="12"/>
      <c r="D932" s="3"/>
      <c r="E932" s="74" t="str">
        <f>IF(Tabla1[[#This Row],[Diametro menor (cm) ]]="","",(2*3.1416*(C932/2)*D932))</f>
        <v/>
      </c>
      <c r="F932" s="75" t="str">
        <f>IF(Tabla1[[#This Row],[Área de superficie lateral cilindro (cm2)]]="","",E932*0.05)</f>
        <v/>
      </c>
      <c r="G932" s="23"/>
      <c r="H932" s="14"/>
    </row>
    <row r="933" spans="2:8" x14ac:dyDescent="0.25">
      <c r="B933" s="3">
        <v>923</v>
      </c>
      <c r="C933" s="12"/>
      <c r="D933" s="3"/>
      <c r="E933" s="74" t="str">
        <f>IF(Tabla1[[#This Row],[Diametro menor (cm) ]]="","",(2*3.1416*(C933/2)*D933))</f>
        <v/>
      </c>
      <c r="F933" s="75" t="str">
        <f>IF(Tabla1[[#This Row],[Área de superficie lateral cilindro (cm2)]]="","",E933*0.05)</f>
        <v/>
      </c>
      <c r="G933" s="23"/>
      <c r="H933" s="14"/>
    </row>
    <row r="934" spans="2:8" x14ac:dyDescent="0.25">
      <c r="B934" s="3">
        <v>924</v>
      </c>
      <c r="C934" s="12"/>
      <c r="D934" s="3"/>
      <c r="E934" s="74" t="str">
        <f>IF(Tabla1[[#This Row],[Diametro menor (cm) ]]="","",(2*3.1416*(C934/2)*D934))</f>
        <v/>
      </c>
      <c r="F934" s="75" t="str">
        <f>IF(Tabla1[[#This Row],[Área de superficie lateral cilindro (cm2)]]="","",E934*0.05)</f>
        <v/>
      </c>
      <c r="G934" s="23"/>
      <c r="H934" s="14"/>
    </row>
    <row r="935" spans="2:8" x14ac:dyDescent="0.25">
      <c r="B935" s="3">
        <v>925</v>
      </c>
      <c r="C935" s="12"/>
      <c r="D935" s="3"/>
      <c r="E935" s="74" t="str">
        <f>IF(Tabla1[[#This Row],[Diametro menor (cm) ]]="","",(2*3.1416*(C935/2)*D935))</f>
        <v/>
      </c>
      <c r="F935" s="75" t="str">
        <f>IF(Tabla1[[#This Row],[Área de superficie lateral cilindro (cm2)]]="","",E935*0.05)</f>
        <v/>
      </c>
      <c r="G935" s="23"/>
      <c r="H935" s="14"/>
    </row>
    <row r="936" spans="2:8" x14ac:dyDescent="0.25">
      <c r="B936" s="3">
        <v>926</v>
      </c>
      <c r="C936" s="12"/>
      <c r="D936" s="3"/>
      <c r="E936" s="74" t="str">
        <f>IF(Tabla1[[#This Row],[Diametro menor (cm) ]]="","",(2*3.1416*(C936/2)*D936))</f>
        <v/>
      </c>
      <c r="F936" s="75" t="str">
        <f>IF(Tabla1[[#This Row],[Área de superficie lateral cilindro (cm2)]]="","",E936*0.05)</f>
        <v/>
      </c>
      <c r="G936" s="23"/>
      <c r="H936" s="14"/>
    </row>
    <row r="937" spans="2:8" x14ac:dyDescent="0.25">
      <c r="B937" s="3">
        <v>927</v>
      </c>
      <c r="C937" s="12"/>
      <c r="D937" s="3"/>
      <c r="E937" s="74" t="str">
        <f>IF(Tabla1[[#This Row],[Diametro menor (cm) ]]="","",(2*3.1416*(C937/2)*D937))</f>
        <v/>
      </c>
      <c r="F937" s="75" t="str">
        <f>IF(Tabla1[[#This Row],[Área de superficie lateral cilindro (cm2)]]="","",E937*0.05)</f>
        <v/>
      </c>
      <c r="G937" s="23"/>
      <c r="H937" s="14"/>
    </row>
    <row r="938" spans="2:8" x14ac:dyDescent="0.25">
      <c r="B938" s="3">
        <v>928</v>
      </c>
      <c r="C938" s="12"/>
      <c r="D938" s="3"/>
      <c r="E938" s="74" t="str">
        <f>IF(Tabla1[[#This Row],[Diametro menor (cm) ]]="","",(2*3.1416*(C938/2)*D938))</f>
        <v/>
      </c>
      <c r="F938" s="75" t="str">
        <f>IF(Tabla1[[#This Row],[Área de superficie lateral cilindro (cm2)]]="","",E938*0.05)</f>
        <v/>
      </c>
      <c r="G938" s="23"/>
      <c r="H938" s="14"/>
    </row>
    <row r="939" spans="2:8" x14ac:dyDescent="0.25">
      <c r="B939" s="3">
        <v>929</v>
      </c>
      <c r="C939" s="12"/>
      <c r="D939" s="3"/>
      <c r="E939" s="74" t="str">
        <f>IF(Tabla1[[#This Row],[Diametro menor (cm) ]]="","",(2*3.1416*(C939/2)*D939))</f>
        <v/>
      </c>
      <c r="F939" s="75" t="str">
        <f>IF(Tabla1[[#This Row],[Área de superficie lateral cilindro (cm2)]]="","",E939*0.05)</f>
        <v/>
      </c>
      <c r="G939" s="23"/>
      <c r="H939" s="14"/>
    </row>
    <row r="940" spans="2:8" x14ac:dyDescent="0.25">
      <c r="B940" s="3">
        <v>930</v>
      </c>
      <c r="C940" s="12"/>
      <c r="D940" s="3"/>
      <c r="E940" s="74" t="str">
        <f>IF(Tabla1[[#This Row],[Diametro menor (cm) ]]="","",(2*3.1416*(C940/2)*D940))</f>
        <v/>
      </c>
      <c r="F940" s="75" t="str">
        <f>IF(Tabla1[[#This Row],[Área de superficie lateral cilindro (cm2)]]="","",E940*0.05)</f>
        <v/>
      </c>
      <c r="G940" s="23"/>
      <c r="H940" s="14"/>
    </row>
    <row r="941" spans="2:8" x14ac:dyDescent="0.25">
      <c r="B941" s="3">
        <v>931</v>
      </c>
      <c r="C941" s="12"/>
      <c r="D941" s="3"/>
      <c r="E941" s="74" t="str">
        <f>IF(Tabla1[[#This Row],[Diametro menor (cm) ]]="","",(2*3.1416*(C941/2)*D941))</f>
        <v/>
      </c>
      <c r="F941" s="75" t="str">
        <f>IF(Tabla1[[#This Row],[Área de superficie lateral cilindro (cm2)]]="","",E941*0.05)</f>
        <v/>
      </c>
      <c r="G941" s="23"/>
      <c r="H941" s="14"/>
    </row>
    <row r="942" spans="2:8" x14ac:dyDescent="0.25">
      <c r="B942" s="3">
        <v>932</v>
      </c>
      <c r="C942" s="12"/>
      <c r="D942" s="3"/>
      <c r="E942" s="74" t="str">
        <f>IF(Tabla1[[#This Row],[Diametro menor (cm) ]]="","",(2*3.1416*(C942/2)*D942))</f>
        <v/>
      </c>
      <c r="F942" s="75" t="str">
        <f>IF(Tabla1[[#This Row],[Área de superficie lateral cilindro (cm2)]]="","",E942*0.05)</f>
        <v/>
      </c>
      <c r="G942" s="23"/>
      <c r="H942" s="14"/>
    </row>
    <row r="943" spans="2:8" x14ac:dyDescent="0.25">
      <c r="B943" s="3">
        <v>933</v>
      </c>
      <c r="C943" s="12"/>
      <c r="D943" s="3"/>
      <c r="E943" s="74" t="str">
        <f>IF(Tabla1[[#This Row],[Diametro menor (cm) ]]="","",(2*3.1416*(C943/2)*D943))</f>
        <v/>
      </c>
      <c r="F943" s="75" t="str">
        <f>IF(Tabla1[[#This Row],[Área de superficie lateral cilindro (cm2)]]="","",E943*0.05)</f>
        <v/>
      </c>
      <c r="G943" s="23"/>
      <c r="H943" s="14"/>
    </row>
    <row r="944" spans="2:8" x14ac:dyDescent="0.25">
      <c r="B944" s="3">
        <v>934</v>
      </c>
      <c r="C944" s="12"/>
      <c r="D944" s="3"/>
      <c r="E944" s="74" t="str">
        <f>IF(Tabla1[[#This Row],[Diametro menor (cm) ]]="","",(2*3.1416*(C944/2)*D944))</f>
        <v/>
      </c>
      <c r="F944" s="75" t="str">
        <f>IF(Tabla1[[#This Row],[Área de superficie lateral cilindro (cm2)]]="","",E944*0.05)</f>
        <v/>
      </c>
      <c r="G944" s="23"/>
      <c r="H944" s="14"/>
    </row>
    <row r="945" spans="2:8" x14ac:dyDescent="0.25">
      <c r="B945" s="3">
        <v>935</v>
      </c>
      <c r="C945" s="12"/>
      <c r="D945" s="3"/>
      <c r="E945" s="74" t="str">
        <f>IF(Tabla1[[#This Row],[Diametro menor (cm) ]]="","",(2*3.1416*(C945/2)*D945))</f>
        <v/>
      </c>
      <c r="F945" s="75" t="str">
        <f>IF(Tabla1[[#This Row],[Área de superficie lateral cilindro (cm2)]]="","",E945*0.05)</f>
        <v/>
      </c>
      <c r="G945" s="23"/>
      <c r="H945" s="14"/>
    </row>
    <row r="946" spans="2:8" x14ac:dyDescent="0.25">
      <c r="B946" s="3">
        <v>936</v>
      </c>
      <c r="C946" s="12"/>
      <c r="D946" s="3"/>
      <c r="E946" s="74" t="str">
        <f>IF(Tabla1[[#This Row],[Diametro menor (cm) ]]="","",(2*3.1416*(C946/2)*D946))</f>
        <v/>
      </c>
      <c r="F946" s="75" t="str">
        <f>IF(Tabla1[[#This Row],[Área de superficie lateral cilindro (cm2)]]="","",E946*0.05)</f>
        <v/>
      </c>
      <c r="G946" s="23"/>
      <c r="H946" s="14"/>
    </row>
    <row r="947" spans="2:8" x14ac:dyDescent="0.25">
      <c r="B947" s="3">
        <v>937</v>
      </c>
      <c r="C947" s="12"/>
      <c r="D947" s="3"/>
      <c r="E947" s="74" t="str">
        <f>IF(Tabla1[[#This Row],[Diametro menor (cm) ]]="","",(2*3.1416*(C947/2)*D947))</f>
        <v/>
      </c>
      <c r="F947" s="75" t="str">
        <f>IF(Tabla1[[#This Row],[Área de superficie lateral cilindro (cm2)]]="","",E947*0.05)</f>
        <v/>
      </c>
      <c r="G947" s="23"/>
      <c r="H947" s="14"/>
    </row>
    <row r="948" spans="2:8" x14ac:dyDescent="0.25">
      <c r="B948" s="3">
        <v>938</v>
      </c>
      <c r="C948" s="12"/>
      <c r="D948" s="3"/>
      <c r="E948" s="74" t="str">
        <f>IF(Tabla1[[#This Row],[Diametro menor (cm) ]]="","",(2*3.1416*(C948/2)*D948))</f>
        <v/>
      </c>
      <c r="F948" s="75" t="str">
        <f>IF(Tabla1[[#This Row],[Área de superficie lateral cilindro (cm2)]]="","",E948*0.05)</f>
        <v/>
      </c>
      <c r="G948" s="23"/>
      <c r="H948" s="14"/>
    </row>
    <row r="949" spans="2:8" x14ac:dyDescent="0.25">
      <c r="B949" s="3">
        <v>939</v>
      </c>
      <c r="C949" s="12"/>
      <c r="D949" s="3"/>
      <c r="E949" s="74" t="str">
        <f>IF(Tabla1[[#This Row],[Diametro menor (cm) ]]="","",(2*3.1416*(C949/2)*D949))</f>
        <v/>
      </c>
      <c r="F949" s="75" t="str">
        <f>IF(Tabla1[[#This Row],[Área de superficie lateral cilindro (cm2)]]="","",E949*0.05)</f>
        <v/>
      </c>
      <c r="G949" s="23"/>
      <c r="H949" s="14"/>
    </row>
    <row r="950" spans="2:8" x14ac:dyDescent="0.25">
      <c r="B950" s="3">
        <v>940</v>
      </c>
      <c r="C950" s="12"/>
      <c r="D950" s="3"/>
      <c r="E950" s="74" t="str">
        <f>IF(Tabla1[[#This Row],[Diametro menor (cm) ]]="","",(2*3.1416*(C950/2)*D950))</f>
        <v/>
      </c>
      <c r="F950" s="75" t="str">
        <f>IF(Tabla1[[#This Row],[Área de superficie lateral cilindro (cm2)]]="","",E950*0.05)</f>
        <v/>
      </c>
      <c r="G950" s="23"/>
      <c r="H950" s="14"/>
    </row>
    <row r="951" spans="2:8" x14ac:dyDescent="0.25">
      <c r="B951" s="3">
        <v>941</v>
      </c>
      <c r="C951" s="12"/>
      <c r="D951" s="3"/>
      <c r="E951" s="74" t="str">
        <f>IF(Tabla1[[#This Row],[Diametro menor (cm) ]]="","",(2*3.1416*(C951/2)*D951))</f>
        <v/>
      </c>
      <c r="F951" s="75" t="str">
        <f>IF(Tabla1[[#This Row],[Área de superficie lateral cilindro (cm2)]]="","",E951*0.05)</f>
        <v/>
      </c>
      <c r="G951" s="23"/>
      <c r="H951" s="14"/>
    </row>
    <row r="952" spans="2:8" x14ac:dyDescent="0.25">
      <c r="B952" s="3">
        <v>942</v>
      </c>
      <c r="C952" s="12"/>
      <c r="D952" s="3"/>
      <c r="E952" s="74" t="str">
        <f>IF(Tabla1[[#This Row],[Diametro menor (cm) ]]="","",(2*3.1416*(C952/2)*D952))</f>
        <v/>
      </c>
      <c r="F952" s="75" t="str">
        <f>IF(Tabla1[[#This Row],[Área de superficie lateral cilindro (cm2)]]="","",E952*0.05)</f>
        <v/>
      </c>
      <c r="G952" s="23"/>
      <c r="H952" s="14"/>
    </row>
    <row r="953" spans="2:8" x14ac:dyDescent="0.25">
      <c r="B953" s="3">
        <v>943</v>
      </c>
      <c r="C953" s="12"/>
      <c r="D953" s="3"/>
      <c r="E953" s="74" t="str">
        <f>IF(Tabla1[[#This Row],[Diametro menor (cm) ]]="","",(2*3.1416*(C953/2)*D953))</f>
        <v/>
      </c>
      <c r="F953" s="75" t="str">
        <f>IF(Tabla1[[#This Row],[Área de superficie lateral cilindro (cm2)]]="","",E953*0.05)</f>
        <v/>
      </c>
      <c r="G953" s="23"/>
      <c r="H953" s="14"/>
    </row>
    <row r="954" spans="2:8" x14ac:dyDescent="0.25">
      <c r="B954" s="3">
        <v>944</v>
      </c>
      <c r="C954" s="12"/>
      <c r="D954" s="3"/>
      <c r="E954" s="74" t="str">
        <f>IF(Tabla1[[#This Row],[Diametro menor (cm) ]]="","",(2*3.1416*(C954/2)*D954))</f>
        <v/>
      </c>
      <c r="F954" s="75" t="str">
        <f>IF(Tabla1[[#This Row],[Área de superficie lateral cilindro (cm2)]]="","",E954*0.05)</f>
        <v/>
      </c>
      <c r="G954" s="23"/>
      <c r="H954" s="14"/>
    </row>
    <row r="955" spans="2:8" x14ac:dyDescent="0.25">
      <c r="B955" s="3">
        <v>945</v>
      </c>
      <c r="C955" s="12"/>
      <c r="D955" s="3"/>
      <c r="E955" s="74" t="str">
        <f>IF(Tabla1[[#This Row],[Diametro menor (cm) ]]="","",(2*3.1416*(C955/2)*D955))</f>
        <v/>
      </c>
      <c r="F955" s="75" t="str">
        <f>IF(Tabla1[[#This Row],[Área de superficie lateral cilindro (cm2)]]="","",E955*0.05)</f>
        <v/>
      </c>
      <c r="G955" s="23"/>
      <c r="H955" s="14"/>
    </row>
    <row r="956" spans="2:8" x14ac:dyDescent="0.25">
      <c r="B956" s="3">
        <v>946</v>
      </c>
      <c r="C956" s="12"/>
      <c r="D956" s="3"/>
      <c r="E956" s="74" t="str">
        <f>IF(Tabla1[[#This Row],[Diametro menor (cm) ]]="","",(2*3.1416*(C956/2)*D956))</f>
        <v/>
      </c>
      <c r="F956" s="75" t="str">
        <f>IF(Tabla1[[#This Row],[Área de superficie lateral cilindro (cm2)]]="","",E956*0.05)</f>
        <v/>
      </c>
      <c r="G956" s="23"/>
      <c r="H956" s="14"/>
    </row>
    <row r="957" spans="2:8" x14ac:dyDescent="0.25">
      <c r="B957" s="3">
        <v>947</v>
      </c>
      <c r="C957" s="12"/>
      <c r="D957" s="3"/>
      <c r="E957" s="74" t="str">
        <f>IF(Tabla1[[#This Row],[Diametro menor (cm) ]]="","",(2*3.1416*(C957/2)*D957))</f>
        <v/>
      </c>
      <c r="F957" s="75" t="str">
        <f>IF(Tabla1[[#This Row],[Área de superficie lateral cilindro (cm2)]]="","",E957*0.05)</f>
        <v/>
      </c>
      <c r="G957" s="23"/>
      <c r="H957" s="14"/>
    </row>
    <row r="958" spans="2:8" x14ac:dyDescent="0.25">
      <c r="B958" s="3">
        <v>948</v>
      </c>
      <c r="C958" s="12"/>
      <c r="D958" s="3"/>
      <c r="E958" s="74" t="str">
        <f>IF(Tabla1[[#This Row],[Diametro menor (cm) ]]="","",(2*3.1416*(C958/2)*D958))</f>
        <v/>
      </c>
      <c r="F958" s="75" t="str">
        <f>IF(Tabla1[[#This Row],[Área de superficie lateral cilindro (cm2)]]="","",E958*0.05)</f>
        <v/>
      </c>
      <c r="G958" s="23"/>
      <c r="H958" s="14"/>
    </row>
    <row r="959" spans="2:8" x14ac:dyDescent="0.25">
      <c r="B959" s="3">
        <v>949</v>
      </c>
      <c r="C959" s="12"/>
      <c r="D959" s="3"/>
      <c r="E959" s="74" t="str">
        <f>IF(Tabla1[[#This Row],[Diametro menor (cm) ]]="","",(2*3.1416*(C959/2)*D959))</f>
        <v/>
      </c>
      <c r="F959" s="75" t="str">
        <f>IF(Tabla1[[#This Row],[Área de superficie lateral cilindro (cm2)]]="","",E959*0.05)</f>
        <v/>
      </c>
      <c r="G959" s="23"/>
      <c r="H959" s="14"/>
    </row>
    <row r="960" spans="2:8" x14ac:dyDescent="0.25">
      <c r="B960" s="3">
        <v>950</v>
      </c>
      <c r="C960" s="12"/>
      <c r="D960" s="3"/>
      <c r="E960" s="74" t="str">
        <f>IF(Tabla1[[#This Row],[Diametro menor (cm) ]]="","",(2*3.1416*(C960/2)*D960))</f>
        <v/>
      </c>
      <c r="F960" s="75" t="str">
        <f>IF(Tabla1[[#This Row],[Área de superficie lateral cilindro (cm2)]]="","",E960*0.05)</f>
        <v/>
      </c>
      <c r="G960" s="23"/>
      <c r="H960" s="14"/>
    </row>
    <row r="961" spans="2:8" x14ac:dyDescent="0.25">
      <c r="B961" s="3">
        <v>951</v>
      </c>
      <c r="C961" s="12"/>
      <c r="D961" s="3"/>
      <c r="E961" s="74" t="str">
        <f>IF(Tabla1[[#This Row],[Diametro menor (cm) ]]="","",(2*3.1416*(C961/2)*D961))</f>
        <v/>
      </c>
      <c r="F961" s="75" t="str">
        <f>IF(Tabla1[[#This Row],[Área de superficie lateral cilindro (cm2)]]="","",E961*0.05)</f>
        <v/>
      </c>
      <c r="G961" s="23"/>
      <c r="H961" s="14"/>
    </row>
    <row r="962" spans="2:8" x14ac:dyDescent="0.25">
      <c r="B962" s="3">
        <v>952</v>
      </c>
      <c r="C962" s="12"/>
      <c r="D962" s="3"/>
      <c r="E962" s="74" t="str">
        <f>IF(Tabla1[[#This Row],[Diametro menor (cm) ]]="","",(2*3.1416*(C962/2)*D962))</f>
        <v/>
      </c>
      <c r="F962" s="75" t="str">
        <f>IF(Tabla1[[#This Row],[Área de superficie lateral cilindro (cm2)]]="","",E962*0.05)</f>
        <v/>
      </c>
      <c r="G962" s="23"/>
      <c r="H962" s="14"/>
    </row>
    <row r="963" spans="2:8" x14ac:dyDescent="0.25">
      <c r="B963" s="3">
        <v>953</v>
      </c>
      <c r="C963" s="12"/>
      <c r="D963" s="3"/>
      <c r="E963" s="74" t="str">
        <f>IF(Tabla1[[#This Row],[Diametro menor (cm) ]]="","",(2*3.1416*(C963/2)*D963))</f>
        <v/>
      </c>
      <c r="F963" s="75" t="str">
        <f>IF(Tabla1[[#This Row],[Área de superficie lateral cilindro (cm2)]]="","",E963*0.05)</f>
        <v/>
      </c>
      <c r="G963" s="23"/>
      <c r="H963" s="14"/>
    </row>
    <row r="964" spans="2:8" x14ac:dyDescent="0.25">
      <c r="B964" s="3">
        <v>954</v>
      </c>
      <c r="C964" s="12"/>
      <c r="D964" s="3"/>
      <c r="E964" s="74" t="str">
        <f>IF(Tabla1[[#This Row],[Diametro menor (cm) ]]="","",(2*3.1416*(C964/2)*D964))</f>
        <v/>
      </c>
      <c r="F964" s="75" t="str">
        <f>IF(Tabla1[[#This Row],[Área de superficie lateral cilindro (cm2)]]="","",E964*0.05)</f>
        <v/>
      </c>
      <c r="G964" s="23"/>
      <c r="H964" s="14"/>
    </row>
    <row r="965" spans="2:8" x14ac:dyDescent="0.25">
      <c r="B965" s="3">
        <v>955</v>
      </c>
      <c r="C965" s="12"/>
      <c r="D965" s="3"/>
      <c r="E965" s="74" t="str">
        <f>IF(Tabla1[[#This Row],[Diametro menor (cm) ]]="","",(2*3.1416*(C965/2)*D965))</f>
        <v/>
      </c>
      <c r="F965" s="75" t="str">
        <f>IF(Tabla1[[#This Row],[Área de superficie lateral cilindro (cm2)]]="","",E965*0.05)</f>
        <v/>
      </c>
      <c r="G965" s="23"/>
      <c r="H965" s="14"/>
    </row>
    <row r="966" spans="2:8" x14ac:dyDescent="0.25">
      <c r="B966" s="3">
        <v>956</v>
      </c>
      <c r="C966" s="12"/>
      <c r="D966" s="3"/>
      <c r="E966" s="74" t="str">
        <f>IF(Tabla1[[#This Row],[Diametro menor (cm) ]]="","",(2*3.1416*(C966/2)*D966))</f>
        <v/>
      </c>
      <c r="F966" s="75" t="str">
        <f>IF(Tabla1[[#This Row],[Área de superficie lateral cilindro (cm2)]]="","",E966*0.05)</f>
        <v/>
      </c>
      <c r="G966" s="23"/>
      <c r="H966" s="14"/>
    </row>
    <row r="967" spans="2:8" x14ac:dyDescent="0.25">
      <c r="B967" s="3">
        <v>957</v>
      </c>
      <c r="C967" s="12"/>
      <c r="D967" s="3"/>
      <c r="E967" s="74" t="str">
        <f>IF(Tabla1[[#This Row],[Diametro menor (cm) ]]="","",(2*3.1416*(C967/2)*D967))</f>
        <v/>
      </c>
      <c r="F967" s="75" t="str">
        <f>IF(Tabla1[[#This Row],[Área de superficie lateral cilindro (cm2)]]="","",E967*0.05)</f>
        <v/>
      </c>
      <c r="G967" s="23"/>
      <c r="H967" s="14"/>
    </row>
    <row r="968" spans="2:8" x14ac:dyDescent="0.25">
      <c r="B968" s="3">
        <v>958</v>
      </c>
      <c r="C968" s="12"/>
      <c r="D968" s="3"/>
      <c r="E968" s="74" t="str">
        <f>IF(Tabla1[[#This Row],[Diametro menor (cm) ]]="","",(2*3.1416*(C968/2)*D968))</f>
        <v/>
      </c>
      <c r="F968" s="75" t="str">
        <f>IF(Tabla1[[#This Row],[Área de superficie lateral cilindro (cm2)]]="","",E968*0.05)</f>
        <v/>
      </c>
      <c r="G968" s="23"/>
      <c r="H968" s="14"/>
    </row>
    <row r="969" spans="2:8" x14ac:dyDescent="0.25">
      <c r="B969" s="3">
        <v>959</v>
      </c>
      <c r="C969" s="12"/>
      <c r="D969" s="3"/>
      <c r="E969" s="74" t="str">
        <f>IF(Tabla1[[#This Row],[Diametro menor (cm) ]]="","",(2*3.1416*(C969/2)*D969))</f>
        <v/>
      </c>
      <c r="F969" s="75" t="str">
        <f>IF(Tabla1[[#This Row],[Área de superficie lateral cilindro (cm2)]]="","",E969*0.05)</f>
        <v/>
      </c>
      <c r="G969" s="23"/>
      <c r="H969" s="14"/>
    </row>
    <row r="970" spans="2:8" x14ac:dyDescent="0.25">
      <c r="B970" s="3">
        <v>960</v>
      </c>
      <c r="C970" s="12"/>
      <c r="D970" s="3"/>
      <c r="E970" s="74" t="str">
        <f>IF(Tabla1[[#This Row],[Diametro menor (cm) ]]="","",(2*3.1416*(C970/2)*D970))</f>
        <v/>
      </c>
      <c r="F970" s="75" t="str">
        <f>IF(Tabla1[[#This Row],[Área de superficie lateral cilindro (cm2)]]="","",E970*0.05)</f>
        <v/>
      </c>
      <c r="G970" s="23"/>
      <c r="H970" s="14"/>
    </row>
    <row r="971" spans="2:8" x14ac:dyDescent="0.25">
      <c r="B971" s="3">
        <v>961</v>
      </c>
      <c r="C971" s="12"/>
      <c r="D971" s="3"/>
      <c r="E971" s="74" t="str">
        <f>IF(Tabla1[[#This Row],[Diametro menor (cm) ]]="","",(2*3.1416*(C971/2)*D971))</f>
        <v/>
      </c>
      <c r="F971" s="75" t="str">
        <f>IF(Tabla1[[#This Row],[Área de superficie lateral cilindro (cm2)]]="","",E971*0.05)</f>
        <v/>
      </c>
      <c r="G971" s="23"/>
      <c r="H971" s="14"/>
    </row>
    <row r="972" spans="2:8" x14ac:dyDescent="0.25">
      <c r="B972" s="3">
        <v>962</v>
      </c>
      <c r="C972" s="12"/>
      <c r="D972" s="3"/>
      <c r="E972" s="74" t="str">
        <f>IF(Tabla1[[#This Row],[Diametro menor (cm) ]]="","",(2*3.1416*(C972/2)*D972))</f>
        <v/>
      </c>
      <c r="F972" s="75" t="str">
        <f>IF(Tabla1[[#This Row],[Área de superficie lateral cilindro (cm2)]]="","",E972*0.05)</f>
        <v/>
      </c>
      <c r="G972" s="23"/>
      <c r="H972" s="14"/>
    </row>
    <row r="973" spans="2:8" x14ac:dyDescent="0.25">
      <c r="B973" s="3">
        <v>963</v>
      </c>
      <c r="C973" s="12"/>
      <c r="D973" s="3"/>
      <c r="E973" s="74" t="str">
        <f>IF(Tabla1[[#This Row],[Diametro menor (cm) ]]="","",(2*3.1416*(C973/2)*D973))</f>
        <v/>
      </c>
      <c r="F973" s="75" t="str">
        <f>IF(Tabla1[[#This Row],[Área de superficie lateral cilindro (cm2)]]="","",E973*0.05)</f>
        <v/>
      </c>
      <c r="G973" s="23"/>
      <c r="H973" s="14"/>
    </row>
    <row r="974" spans="2:8" x14ac:dyDescent="0.25">
      <c r="B974" s="3">
        <v>964</v>
      </c>
      <c r="C974" s="12"/>
      <c r="D974" s="3"/>
      <c r="E974" s="74" t="str">
        <f>IF(Tabla1[[#This Row],[Diametro menor (cm) ]]="","",(2*3.1416*(C974/2)*D974))</f>
        <v/>
      </c>
      <c r="F974" s="75" t="str">
        <f>IF(Tabla1[[#This Row],[Área de superficie lateral cilindro (cm2)]]="","",E974*0.05)</f>
        <v/>
      </c>
      <c r="G974" s="23"/>
      <c r="H974" s="14"/>
    </row>
    <row r="975" spans="2:8" x14ac:dyDescent="0.25">
      <c r="B975" s="3">
        <v>965</v>
      </c>
      <c r="C975" s="12"/>
      <c r="D975" s="3"/>
      <c r="E975" s="74" t="str">
        <f>IF(Tabla1[[#This Row],[Diametro menor (cm) ]]="","",(2*3.1416*(C975/2)*D975))</f>
        <v/>
      </c>
      <c r="F975" s="75" t="str">
        <f>IF(Tabla1[[#This Row],[Área de superficie lateral cilindro (cm2)]]="","",E975*0.05)</f>
        <v/>
      </c>
      <c r="G975" s="23"/>
      <c r="H975" s="14"/>
    </row>
    <row r="976" spans="2:8" x14ac:dyDescent="0.25">
      <c r="B976" s="3">
        <v>966</v>
      </c>
      <c r="C976" s="12"/>
      <c r="D976" s="3"/>
      <c r="E976" s="74" t="str">
        <f>IF(Tabla1[[#This Row],[Diametro menor (cm) ]]="","",(2*3.1416*(C976/2)*D976))</f>
        <v/>
      </c>
      <c r="F976" s="75" t="str">
        <f>IF(Tabla1[[#This Row],[Área de superficie lateral cilindro (cm2)]]="","",E976*0.05)</f>
        <v/>
      </c>
      <c r="G976" s="23"/>
      <c r="H976" s="14"/>
    </row>
    <row r="977" spans="2:8" x14ac:dyDescent="0.25">
      <c r="B977" s="3">
        <v>967</v>
      </c>
      <c r="C977" s="12"/>
      <c r="D977" s="3"/>
      <c r="E977" s="74" t="str">
        <f>IF(Tabla1[[#This Row],[Diametro menor (cm) ]]="","",(2*3.1416*(C977/2)*D977))</f>
        <v/>
      </c>
      <c r="F977" s="75" t="str">
        <f>IF(Tabla1[[#This Row],[Área de superficie lateral cilindro (cm2)]]="","",E977*0.05)</f>
        <v/>
      </c>
      <c r="G977" s="23"/>
      <c r="H977" s="14"/>
    </row>
    <row r="978" spans="2:8" x14ac:dyDescent="0.25">
      <c r="B978" s="3">
        <v>968</v>
      </c>
      <c r="C978" s="12"/>
      <c r="D978" s="3"/>
      <c r="E978" s="74" t="str">
        <f>IF(Tabla1[[#This Row],[Diametro menor (cm) ]]="","",(2*3.1416*(C978/2)*D978))</f>
        <v/>
      </c>
      <c r="F978" s="75" t="str">
        <f>IF(Tabla1[[#This Row],[Área de superficie lateral cilindro (cm2)]]="","",E978*0.05)</f>
        <v/>
      </c>
      <c r="G978" s="23"/>
      <c r="H978" s="14"/>
    </row>
    <row r="979" spans="2:8" x14ac:dyDescent="0.25">
      <c r="B979" s="3">
        <v>969</v>
      </c>
      <c r="C979" s="12"/>
      <c r="D979" s="3"/>
      <c r="E979" s="74" t="str">
        <f>IF(Tabla1[[#This Row],[Diametro menor (cm) ]]="","",(2*3.1416*(C979/2)*D979))</f>
        <v/>
      </c>
      <c r="F979" s="75" t="str">
        <f>IF(Tabla1[[#This Row],[Área de superficie lateral cilindro (cm2)]]="","",E979*0.05)</f>
        <v/>
      </c>
      <c r="G979" s="23"/>
      <c r="H979" s="14"/>
    </row>
    <row r="980" spans="2:8" x14ac:dyDescent="0.25">
      <c r="B980" s="3">
        <v>970</v>
      </c>
      <c r="C980" s="12"/>
      <c r="D980" s="3"/>
      <c r="E980" s="74" t="str">
        <f>IF(Tabla1[[#This Row],[Diametro menor (cm) ]]="","",(2*3.1416*(C980/2)*D980))</f>
        <v/>
      </c>
      <c r="F980" s="75" t="str">
        <f>IF(Tabla1[[#This Row],[Área de superficie lateral cilindro (cm2)]]="","",E980*0.05)</f>
        <v/>
      </c>
      <c r="G980" s="23"/>
      <c r="H980" s="14"/>
    </row>
    <row r="981" spans="2:8" x14ac:dyDescent="0.25">
      <c r="B981" s="3">
        <v>971</v>
      </c>
      <c r="C981" s="12"/>
      <c r="D981" s="3"/>
      <c r="E981" s="74" t="str">
        <f>IF(Tabla1[[#This Row],[Diametro menor (cm) ]]="","",(2*3.1416*(C981/2)*D981))</f>
        <v/>
      </c>
      <c r="F981" s="75" t="str">
        <f>IF(Tabla1[[#This Row],[Área de superficie lateral cilindro (cm2)]]="","",E981*0.05)</f>
        <v/>
      </c>
      <c r="G981" s="23"/>
      <c r="H981" s="14"/>
    </row>
    <row r="982" spans="2:8" x14ac:dyDescent="0.25">
      <c r="B982" s="3">
        <v>972</v>
      </c>
      <c r="C982" s="12"/>
      <c r="D982" s="3"/>
      <c r="E982" s="74" t="str">
        <f>IF(Tabla1[[#This Row],[Diametro menor (cm) ]]="","",(2*3.1416*(C982/2)*D982))</f>
        <v/>
      </c>
      <c r="F982" s="75" t="str">
        <f>IF(Tabla1[[#This Row],[Área de superficie lateral cilindro (cm2)]]="","",E982*0.05)</f>
        <v/>
      </c>
      <c r="G982" s="23"/>
      <c r="H982" s="14"/>
    </row>
    <row r="983" spans="2:8" x14ac:dyDescent="0.25">
      <c r="B983" s="3">
        <v>973</v>
      </c>
      <c r="C983" s="12"/>
      <c r="D983" s="3"/>
      <c r="E983" s="74" t="str">
        <f>IF(Tabla1[[#This Row],[Diametro menor (cm) ]]="","",(2*3.1416*(C983/2)*D983))</f>
        <v/>
      </c>
      <c r="F983" s="75" t="str">
        <f>IF(Tabla1[[#This Row],[Área de superficie lateral cilindro (cm2)]]="","",E983*0.05)</f>
        <v/>
      </c>
      <c r="G983" s="23"/>
      <c r="H983" s="14"/>
    </row>
    <row r="984" spans="2:8" x14ac:dyDescent="0.25">
      <c r="B984" s="3">
        <v>974</v>
      </c>
      <c r="C984" s="12"/>
      <c r="D984" s="3"/>
      <c r="E984" s="74" t="str">
        <f>IF(Tabla1[[#This Row],[Diametro menor (cm) ]]="","",(2*3.1416*(C984/2)*D984))</f>
        <v/>
      </c>
      <c r="F984" s="75" t="str">
        <f>IF(Tabla1[[#This Row],[Área de superficie lateral cilindro (cm2)]]="","",E984*0.05)</f>
        <v/>
      </c>
      <c r="G984" s="23"/>
      <c r="H984" s="14"/>
    </row>
    <row r="985" spans="2:8" x14ac:dyDescent="0.25">
      <c r="B985" s="3">
        <v>975</v>
      </c>
      <c r="C985" s="12"/>
      <c r="D985" s="3"/>
      <c r="E985" s="74" t="str">
        <f>IF(Tabla1[[#This Row],[Diametro menor (cm) ]]="","",(2*3.1416*(C985/2)*D985))</f>
        <v/>
      </c>
      <c r="F985" s="75" t="str">
        <f>IF(Tabla1[[#This Row],[Área de superficie lateral cilindro (cm2)]]="","",E985*0.05)</f>
        <v/>
      </c>
      <c r="G985" s="23"/>
      <c r="H985" s="14"/>
    </row>
    <row r="986" spans="2:8" x14ac:dyDescent="0.25">
      <c r="B986" s="3">
        <v>976</v>
      </c>
      <c r="C986" s="12"/>
      <c r="D986" s="3"/>
      <c r="E986" s="74" t="str">
        <f>IF(Tabla1[[#This Row],[Diametro menor (cm) ]]="","",(2*3.1416*(C986/2)*D986))</f>
        <v/>
      </c>
      <c r="F986" s="75" t="str">
        <f>IF(Tabla1[[#This Row],[Área de superficie lateral cilindro (cm2)]]="","",E986*0.05)</f>
        <v/>
      </c>
      <c r="G986" s="23"/>
      <c r="H986" s="14"/>
    </row>
    <row r="987" spans="2:8" x14ac:dyDescent="0.25">
      <c r="B987" s="3">
        <v>977</v>
      </c>
      <c r="C987" s="12"/>
      <c r="D987" s="3"/>
      <c r="E987" s="74" t="str">
        <f>IF(Tabla1[[#This Row],[Diametro menor (cm) ]]="","",(2*3.1416*(C987/2)*D987))</f>
        <v/>
      </c>
      <c r="F987" s="75" t="str">
        <f>IF(Tabla1[[#This Row],[Área de superficie lateral cilindro (cm2)]]="","",E987*0.05)</f>
        <v/>
      </c>
      <c r="G987" s="23"/>
      <c r="H987" s="14"/>
    </row>
    <row r="988" spans="2:8" x14ac:dyDescent="0.25">
      <c r="B988" s="3">
        <v>978</v>
      </c>
      <c r="C988" s="12"/>
      <c r="D988" s="3"/>
      <c r="E988" s="74" t="str">
        <f>IF(Tabla1[[#This Row],[Diametro menor (cm) ]]="","",(2*3.1416*(C988/2)*D988))</f>
        <v/>
      </c>
      <c r="F988" s="75" t="str">
        <f>IF(Tabla1[[#This Row],[Área de superficie lateral cilindro (cm2)]]="","",E988*0.05)</f>
        <v/>
      </c>
      <c r="G988" s="23"/>
      <c r="H988" s="14"/>
    </row>
    <row r="989" spans="2:8" x14ac:dyDescent="0.25">
      <c r="B989" s="3">
        <v>979</v>
      </c>
      <c r="C989" s="12"/>
      <c r="D989" s="3"/>
      <c r="E989" s="74" t="str">
        <f>IF(Tabla1[[#This Row],[Diametro menor (cm) ]]="","",(2*3.1416*(C989/2)*D989))</f>
        <v/>
      </c>
      <c r="F989" s="75" t="str">
        <f>IF(Tabla1[[#This Row],[Área de superficie lateral cilindro (cm2)]]="","",E989*0.05)</f>
        <v/>
      </c>
      <c r="G989" s="23"/>
      <c r="H989" s="14"/>
    </row>
    <row r="990" spans="2:8" x14ac:dyDescent="0.25">
      <c r="B990" s="3">
        <v>980</v>
      </c>
      <c r="C990" s="12"/>
      <c r="D990" s="3"/>
      <c r="E990" s="74" t="str">
        <f>IF(Tabla1[[#This Row],[Diametro menor (cm) ]]="","",(2*3.1416*(C990/2)*D990))</f>
        <v/>
      </c>
      <c r="F990" s="75" t="str">
        <f>IF(Tabla1[[#This Row],[Área de superficie lateral cilindro (cm2)]]="","",E990*0.05)</f>
        <v/>
      </c>
      <c r="G990" s="23"/>
      <c r="H990" s="14"/>
    </row>
    <row r="991" spans="2:8" x14ac:dyDescent="0.25">
      <c r="B991" s="3">
        <v>981</v>
      </c>
      <c r="C991" s="12"/>
      <c r="D991" s="3"/>
      <c r="E991" s="74" t="str">
        <f>IF(Tabla1[[#This Row],[Diametro menor (cm) ]]="","",(2*3.1416*(C991/2)*D991))</f>
        <v/>
      </c>
      <c r="F991" s="75" t="str">
        <f>IF(Tabla1[[#This Row],[Área de superficie lateral cilindro (cm2)]]="","",E991*0.05)</f>
        <v/>
      </c>
      <c r="G991" s="23"/>
      <c r="H991" s="14"/>
    </row>
    <row r="992" spans="2:8" x14ac:dyDescent="0.25">
      <c r="B992" s="3">
        <v>982</v>
      </c>
      <c r="C992" s="12"/>
      <c r="D992" s="3"/>
      <c r="E992" s="74" t="str">
        <f>IF(Tabla1[[#This Row],[Diametro menor (cm) ]]="","",(2*3.1416*(C992/2)*D992))</f>
        <v/>
      </c>
      <c r="F992" s="75" t="str">
        <f>IF(Tabla1[[#This Row],[Área de superficie lateral cilindro (cm2)]]="","",E992*0.05)</f>
        <v/>
      </c>
      <c r="G992" s="23"/>
      <c r="H992" s="14"/>
    </row>
    <row r="993" spans="2:8" x14ac:dyDescent="0.25">
      <c r="B993" s="3">
        <v>983</v>
      </c>
      <c r="C993" s="12"/>
      <c r="D993" s="3"/>
      <c r="E993" s="74" t="str">
        <f>IF(Tabla1[[#This Row],[Diametro menor (cm) ]]="","",(2*3.1416*(C993/2)*D993))</f>
        <v/>
      </c>
      <c r="F993" s="75" t="str">
        <f>IF(Tabla1[[#This Row],[Área de superficie lateral cilindro (cm2)]]="","",E993*0.05)</f>
        <v/>
      </c>
      <c r="G993" s="23"/>
      <c r="H993" s="14"/>
    </row>
    <row r="994" spans="2:8" x14ac:dyDescent="0.25">
      <c r="B994" s="3">
        <v>984</v>
      </c>
      <c r="C994" s="12"/>
      <c r="D994" s="3"/>
      <c r="E994" s="74" t="str">
        <f>IF(Tabla1[[#This Row],[Diametro menor (cm) ]]="","",(2*3.1416*(C994/2)*D994))</f>
        <v/>
      </c>
      <c r="F994" s="75" t="str">
        <f>IF(Tabla1[[#This Row],[Área de superficie lateral cilindro (cm2)]]="","",E994*0.05)</f>
        <v/>
      </c>
      <c r="G994" s="23"/>
      <c r="H994" s="14"/>
    </row>
    <row r="995" spans="2:8" x14ac:dyDescent="0.25">
      <c r="B995" s="3">
        <v>985</v>
      </c>
      <c r="C995" s="12"/>
      <c r="D995" s="3"/>
      <c r="E995" s="74" t="str">
        <f>IF(Tabla1[[#This Row],[Diametro menor (cm) ]]="","",(2*3.1416*(C995/2)*D995))</f>
        <v/>
      </c>
      <c r="F995" s="75" t="str">
        <f>IF(Tabla1[[#This Row],[Área de superficie lateral cilindro (cm2)]]="","",E995*0.05)</f>
        <v/>
      </c>
      <c r="G995" s="23"/>
      <c r="H995" s="14"/>
    </row>
    <row r="996" spans="2:8" x14ac:dyDescent="0.25">
      <c r="B996" s="3">
        <v>986</v>
      </c>
      <c r="C996" s="12"/>
      <c r="D996" s="3"/>
      <c r="E996" s="74" t="str">
        <f>IF(Tabla1[[#This Row],[Diametro menor (cm) ]]="","",(2*3.1416*(C996/2)*D996))</f>
        <v/>
      </c>
      <c r="F996" s="75" t="str">
        <f>IF(Tabla1[[#This Row],[Área de superficie lateral cilindro (cm2)]]="","",E996*0.05)</f>
        <v/>
      </c>
      <c r="G996" s="23"/>
      <c r="H996" s="14"/>
    </row>
    <row r="997" spans="2:8" x14ac:dyDescent="0.25">
      <c r="B997" s="3">
        <v>987</v>
      </c>
      <c r="C997" s="12"/>
      <c r="D997" s="3"/>
      <c r="E997" s="74" t="str">
        <f>IF(Tabla1[[#This Row],[Diametro menor (cm) ]]="","",(2*3.1416*(C997/2)*D997))</f>
        <v/>
      </c>
      <c r="F997" s="75" t="str">
        <f>IF(Tabla1[[#This Row],[Área de superficie lateral cilindro (cm2)]]="","",E997*0.05)</f>
        <v/>
      </c>
      <c r="G997" s="23"/>
      <c r="H997" s="14"/>
    </row>
    <row r="998" spans="2:8" x14ac:dyDescent="0.25">
      <c r="B998" s="3">
        <v>988</v>
      </c>
      <c r="C998" s="12"/>
      <c r="D998" s="3"/>
      <c r="E998" s="74" t="str">
        <f>IF(Tabla1[[#This Row],[Diametro menor (cm) ]]="","",(2*3.1416*(C998/2)*D998))</f>
        <v/>
      </c>
      <c r="F998" s="75" t="str">
        <f>IF(Tabla1[[#This Row],[Área de superficie lateral cilindro (cm2)]]="","",E998*0.05)</f>
        <v/>
      </c>
      <c r="G998" s="23"/>
      <c r="H998" s="14"/>
    </row>
    <row r="999" spans="2:8" x14ac:dyDescent="0.25">
      <c r="B999" s="3">
        <v>989</v>
      </c>
      <c r="C999" s="12"/>
      <c r="D999" s="3"/>
      <c r="E999" s="74" t="str">
        <f>IF(Tabla1[[#This Row],[Diametro menor (cm) ]]="","",(2*3.1416*(C999/2)*D999))</f>
        <v/>
      </c>
      <c r="F999" s="75" t="str">
        <f>IF(Tabla1[[#This Row],[Área de superficie lateral cilindro (cm2)]]="","",E999*0.05)</f>
        <v/>
      </c>
      <c r="G999" s="23"/>
      <c r="H999" s="14"/>
    </row>
    <row r="1000" spans="2:8" x14ac:dyDescent="0.25">
      <c r="B1000" s="3">
        <v>990</v>
      </c>
      <c r="C1000" s="12"/>
      <c r="D1000" s="3"/>
      <c r="E1000" s="74" t="str">
        <f>IF(Tabla1[[#This Row],[Diametro menor (cm) ]]="","",(2*3.1416*(C1000/2)*D1000))</f>
        <v/>
      </c>
      <c r="F1000" s="75" t="str">
        <f>IF(Tabla1[[#This Row],[Área de superficie lateral cilindro (cm2)]]="","",E1000*0.05)</f>
        <v/>
      </c>
      <c r="G1000" s="23"/>
      <c r="H1000" s="14"/>
    </row>
    <row r="1001" spans="2:8" x14ac:dyDescent="0.25">
      <c r="B1001" s="3">
        <v>991</v>
      </c>
      <c r="C1001" s="12"/>
      <c r="D1001" s="3"/>
      <c r="E1001" s="74" t="str">
        <f>IF(Tabla1[[#This Row],[Diametro menor (cm) ]]="","",(2*3.1416*(C1001/2)*D1001))</f>
        <v/>
      </c>
      <c r="F1001" s="75" t="str">
        <f>IF(Tabla1[[#This Row],[Área de superficie lateral cilindro (cm2)]]="","",E1001*0.05)</f>
        <v/>
      </c>
      <c r="G1001" s="23"/>
      <c r="H1001" s="14"/>
    </row>
    <row r="1002" spans="2:8" x14ac:dyDescent="0.25">
      <c r="B1002" s="3">
        <v>992</v>
      </c>
      <c r="C1002" s="12"/>
      <c r="D1002" s="3"/>
      <c r="E1002" s="74" t="str">
        <f>IF(Tabla1[[#This Row],[Diametro menor (cm) ]]="","",(2*3.1416*(C1002/2)*D1002))</f>
        <v/>
      </c>
      <c r="F1002" s="75" t="str">
        <f>IF(Tabla1[[#This Row],[Área de superficie lateral cilindro (cm2)]]="","",E1002*0.05)</f>
        <v/>
      </c>
      <c r="G1002" s="23"/>
      <c r="H1002" s="14"/>
    </row>
    <row r="1003" spans="2:8" x14ac:dyDescent="0.25">
      <c r="B1003" s="3">
        <v>993</v>
      </c>
      <c r="C1003" s="12"/>
      <c r="D1003" s="3"/>
      <c r="E1003" s="74" t="str">
        <f>IF(Tabla1[[#This Row],[Diametro menor (cm) ]]="","",(2*3.1416*(C1003/2)*D1003))</f>
        <v/>
      </c>
      <c r="F1003" s="75" t="str">
        <f>IF(Tabla1[[#This Row],[Área de superficie lateral cilindro (cm2)]]="","",E1003*0.05)</f>
        <v/>
      </c>
      <c r="G1003" s="23"/>
      <c r="H1003" s="14"/>
    </row>
    <row r="1004" spans="2:8" x14ac:dyDescent="0.25">
      <c r="B1004" s="3">
        <v>994</v>
      </c>
      <c r="C1004" s="12"/>
      <c r="D1004" s="3"/>
      <c r="E1004" s="74" t="str">
        <f>IF(Tabla1[[#This Row],[Diametro menor (cm) ]]="","",(2*3.1416*(C1004/2)*D1004))</f>
        <v/>
      </c>
      <c r="F1004" s="75" t="str">
        <f>IF(Tabla1[[#This Row],[Área de superficie lateral cilindro (cm2)]]="","",E1004*0.05)</f>
        <v/>
      </c>
      <c r="G1004" s="23"/>
      <c r="H1004" s="14"/>
    </row>
    <row r="1005" spans="2:8" x14ac:dyDescent="0.25">
      <c r="B1005" s="3">
        <v>995</v>
      </c>
      <c r="C1005" s="12"/>
      <c r="D1005" s="3"/>
      <c r="E1005" s="74" t="str">
        <f>IF(Tabla1[[#This Row],[Diametro menor (cm) ]]="","",(2*3.1416*(C1005/2)*D1005))</f>
        <v/>
      </c>
      <c r="F1005" s="75" t="str">
        <f>IF(Tabla1[[#This Row],[Área de superficie lateral cilindro (cm2)]]="","",E1005*0.05)</f>
        <v/>
      </c>
      <c r="G1005" s="23"/>
      <c r="H1005" s="14"/>
    </row>
    <row r="1006" spans="2:8" x14ac:dyDescent="0.25">
      <c r="B1006" s="3">
        <v>996</v>
      </c>
      <c r="C1006" s="12"/>
      <c r="D1006" s="3"/>
      <c r="E1006" s="74" t="str">
        <f>IF(Tabla1[[#This Row],[Diametro menor (cm) ]]="","",(2*3.1416*(C1006/2)*D1006))</f>
        <v/>
      </c>
      <c r="F1006" s="75" t="str">
        <f>IF(Tabla1[[#This Row],[Área de superficie lateral cilindro (cm2)]]="","",E1006*0.05)</f>
        <v/>
      </c>
      <c r="G1006" s="23"/>
      <c r="H1006" s="14"/>
    </row>
    <row r="1007" spans="2:8" x14ac:dyDescent="0.25">
      <c r="B1007" s="3">
        <v>997</v>
      </c>
      <c r="C1007" s="12"/>
      <c r="D1007" s="3"/>
      <c r="E1007" s="74" t="str">
        <f>IF(Tabla1[[#This Row],[Diametro menor (cm) ]]="","",(2*3.1416*(C1007/2)*D1007))</f>
        <v/>
      </c>
      <c r="F1007" s="75" t="str">
        <f>IF(Tabla1[[#This Row],[Área de superficie lateral cilindro (cm2)]]="","",E1007*0.05)</f>
        <v/>
      </c>
      <c r="G1007" s="23"/>
      <c r="H1007" s="14"/>
    </row>
    <row r="1008" spans="2:8" x14ac:dyDescent="0.25">
      <c r="B1008" s="3">
        <v>998</v>
      </c>
      <c r="C1008" s="12"/>
      <c r="D1008" s="3"/>
      <c r="E1008" s="74" t="str">
        <f>IF(Tabla1[[#This Row],[Diametro menor (cm) ]]="","",(2*3.1416*(C1008/2)*D1008))</f>
        <v/>
      </c>
      <c r="F1008" s="75" t="str">
        <f>IF(Tabla1[[#This Row],[Área de superficie lateral cilindro (cm2)]]="","",E1008*0.05)</f>
        <v/>
      </c>
      <c r="G1008" s="23"/>
      <c r="H1008" s="14"/>
    </row>
    <row r="1009" spans="2:8" x14ac:dyDescent="0.25">
      <c r="B1009" s="3">
        <v>999</v>
      </c>
      <c r="C1009" s="12"/>
      <c r="D1009" s="3"/>
      <c r="E1009" s="74" t="str">
        <f>IF(Tabla1[[#This Row],[Diametro menor (cm) ]]="","",(2*3.1416*(C1009/2)*D1009))</f>
        <v/>
      </c>
      <c r="F1009" s="75" t="str">
        <f>IF(Tabla1[[#This Row],[Área de superficie lateral cilindro (cm2)]]="","",E1009*0.05)</f>
        <v/>
      </c>
      <c r="G1009" s="23"/>
      <c r="H1009" s="14"/>
    </row>
    <row r="1010" spans="2:8" x14ac:dyDescent="0.25">
      <c r="B1010" s="3">
        <v>1000</v>
      </c>
      <c r="C1010" s="12"/>
      <c r="D1010" s="3"/>
      <c r="E1010" s="74" t="str">
        <f>IF(Tabla1[[#This Row],[Diametro menor (cm) ]]="","",(2*3.1416*(C1010/2)*D1010))</f>
        <v/>
      </c>
      <c r="F1010" s="75" t="str">
        <f>IF(Tabla1[[#This Row],[Área de superficie lateral cilindro (cm2)]]="","",E1010*0.05)</f>
        <v/>
      </c>
      <c r="G1010" s="23"/>
      <c r="H1010" s="14"/>
    </row>
    <row r="1011" spans="2:8" x14ac:dyDescent="0.25">
      <c r="B1011" s="3">
        <v>1001</v>
      </c>
      <c r="C1011" s="12"/>
      <c r="D1011" s="3"/>
      <c r="E1011" s="74" t="str">
        <f>IF(Tabla1[[#This Row],[Diametro menor (cm) ]]="","",(2*3.1416*(C1011/2)*D1011))</f>
        <v/>
      </c>
      <c r="F1011" s="75" t="str">
        <f>IF(Tabla1[[#This Row],[Área de superficie lateral cilindro (cm2)]]="","",E1011*0.05)</f>
        <v/>
      </c>
      <c r="G1011" s="23"/>
      <c r="H1011" s="14"/>
    </row>
    <row r="1012" spans="2:8" x14ac:dyDescent="0.25">
      <c r="B1012" s="3">
        <v>1002</v>
      </c>
      <c r="C1012" s="12"/>
      <c r="D1012" s="3"/>
      <c r="E1012" s="74" t="str">
        <f>IF(Tabla1[[#This Row],[Diametro menor (cm) ]]="","",(2*3.1416*(C1012/2)*D1012))</f>
        <v/>
      </c>
      <c r="F1012" s="75" t="str">
        <f>IF(Tabla1[[#This Row],[Área de superficie lateral cilindro (cm2)]]="","",E1012*0.05)</f>
        <v/>
      </c>
      <c r="G1012" s="23"/>
      <c r="H1012" s="14"/>
    </row>
    <row r="1013" spans="2:8" x14ac:dyDescent="0.25">
      <c r="B1013" s="3">
        <v>1003</v>
      </c>
      <c r="C1013" s="12"/>
      <c r="D1013" s="3"/>
      <c r="E1013" s="74" t="str">
        <f>IF(Tabla1[[#This Row],[Diametro menor (cm) ]]="","",(2*3.1416*(C1013/2)*D1013))</f>
        <v/>
      </c>
      <c r="F1013" s="75" t="str">
        <f>IF(Tabla1[[#This Row],[Área de superficie lateral cilindro (cm2)]]="","",E1013*0.05)</f>
        <v/>
      </c>
      <c r="G1013" s="23"/>
      <c r="H1013" s="14"/>
    </row>
    <row r="1014" spans="2:8" x14ac:dyDescent="0.25">
      <c r="B1014" s="3">
        <v>1004</v>
      </c>
      <c r="C1014" s="12"/>
      <c r="D1014" s="3"/>
      <c r="E1014" s="74" t="str">
        <f>IF(Tabla1[[#This Row],[Diametro menor (cm) ]]="","",(2*3.1416*(C1014/2)*D1014))</f>
        <v/>
      </c>
      <c r="F1014" s="75" t="str">
        <f>IF(Tabla1[[#This Row],[Área de superficie lateral cilindro (cm2)]]="","",E1014*0.05)</f>
        <v/>
      </c>
      <c r="G1014" s="23"/>
      <c r="H1014" s="14"/>
    </row>
    <row r="1015" spans="2:8" x14ac:dyDescent="0.25">
      <c r="B1015" s="3">
        <v>1005</v>
      </c>
      <c r="C1015" s="12"/>
      <c r="D1015" s="3"/>
      <c r="E1015" s="74" t="str">
        <f>IF(Tabla1[[#This Row],[Diametro menor (cm) ]]="","",(2*3.1416*(C1015/2)*D1015))</f>
        <v/>
      </c>
      <c r="F1015" s="75" t="str">
        <f>IF(Tabla1[[#This Row],[Área de superficie lateral cilindro (cm2)]]="","",E1015*0.05)</f>
        <v/>
      </c>
      <c r="G1015" s="23"/>
      <c r="H1015" s="14"/>
    </row>
    <row r="1016" spans="2:8" x14ac:dyDescent="0.25">
      <c r="B1016" s="3">
        <v>1006</v>
      </c>
      <c r="C1016" s="12"/>
      <c r="D1016" s="3"/>
      <c r="E1016" s="74" t="str">
        <f>IF(Tabla1[[#This Row],[Diametro menor (cm) ]]="","",(2*3.1416*(C1016/2)*D1016))</f>
        <v/>
      </c>
      <c r="F1016" s="75" t="str">
        <f>IF(Tabla1[[#This Row],[Área de superficie lateral cilindro (cm2)]]="","",E1016*0.05)</f>
        <v/>
      </c>
      <c r="G1016" s="23"/>
      <c r="H1016" s="14"/>
    </row>
    <row r="1017" spans="2:8" x14ac:dyDescent="0.25">
      <c r="B1017" s="3">
        <v>1007</v>
      </c>
      <c r="C1017" s="12"/>
      <c r="D1017" s="3"/>
      <c r="E1017" s="74" t="str">
        <f>IF(Tabla1[[#This Row],[Diametro menor (cm) ]]="","",(2*3.1416*(C1017/2)*D1017))</f>
        <v/>
      </c>
      <c r="F1017" s="75" t="str">
        <f>IF(Tabla1[[#This Row],[Área de superficie lateral cilindro (cm2)]]="","",E1017*0.05)</f>
        <v/>
      </c>
      <c r="G1017" s="23"/>
      <c r="H1017" s="14"/>
    </row>
    <row r="1018" spans="2:8" x14ac:dyDescent="0.25">
      <c r="B1018" s="3">
        <v>1008</v>
      </c>
      <c r="C1018" s="12"/>
      <c r="D1018" s="3"/>
      <c r="E1018" s="74" t="str">
        <f>IF(Tabla1[[#This Row],[Diametro menor (cm) ]]="","",(2*3.1416*(C1018/2)*D1018))</f>
        <v/>
      </c>
      <c r="F1018" s="75" t="str">
        <f>IF(Tabla1[[#This Row],[Área de superficie lateral cilindro (cm2)]]="","",E1018*0.05)</f>
        <v/>
      </c>
      <c r="G1018" s="23"/>
      <c r="H1018" s="14"/>
    </row>
    <row r="1019" spans="2:8" x14ac:dyDescent="0.25">
      <c r="B1019" s="3">
        <v>1009</v>
      </c>
      <c r="C1019" s="12"/>
      <c r="D1019" s="3"/>
      <c r="E1019" s="74" t="str">
        <f>IF(Tabla1[[#This Row],[Diametro menor (cm) ]]="","",(2*3.1416*(C1019/2)*D1019))</f>
        <v/>
      </c>
      <c r="F1019" s="75" t="str">
        <f>IF(Tabla1[[#This Row],[Área de superficie lateral cilindro (cm2)]]="","",E1019*0.05)</f>
        <v/>
      </c>
      <c r="G1019" s="23"/>
      <c r="H1019" s="14"/>
    </row>
    <row r="1020" spans="2:8" x14ac:dyDescent="0.25">
      <c r="B1020" s="3">
        <v>1010</v>
      </c>
      <c r="C1020" s="12"/>
      <c r="D1020" s="3"/>
      <c r="E1020" s="74" t="str">
        <f>IF(Tabla1[[#This Row],[Diametro menor (cm) ]]="","",(2*3.1416*(C1020/2)*D1020))</f>
        <v/>
      </c>
      <c r="F1020" s="75" t="str">
        <f>IF(Tabla1[[#This Row],[Área de superficie lateral cilindro (cm2)]]="","",E1020*0.05)</f>
        <v/>
      </c>
      <c r="G1020" s="23"/>
      <c r="H1020" s="14"/>
    </row>
    <row r="1021" spans="2:8" x14ac:dyDescent="0.25">
      <c r="B1021" s="3">
        <v>1011</v>
      </c>
      <c r="C1021" s="12"/>
      <c r="D1021" s="3"/>
      <c r="E1021" s="74" t="str">
        <f>IF(Tabla1[[#This Row],[Diametro menor (cm) ]]="","",(2*3.1416*(C1021/2)*D1021))</f>
        <v/>
      </c>
      <c r="F1021" s="75" t="str">
        <f>IF(Tabla1[[#This Row],[Área de superficie lateral cilindro (cm2)]]="","",E1021*0.05)</f>
        <v/>
      </c>
      <c r="G1021" s="23"/>
      <c r="H1021" s="14"/>
    </row>
    <row r="1022" spans="2:8" x14ac:dyDescent="0.25">
      <c r="B1022" s="3">
        <v>1012</v>
      </c>
      <c r="C1022" s="12"/>
      <c r="D1022" s="3"/>
      <c r="E1022" s="74" t="str">
        <f>IF(Tabla1[[#This Row],[Diametro menor (cm) ]]="","",(2*3.1416*(C1022/2)*D1022))</f>
        <v/>
      </c>
      <c r="F1022" s="75" t="str">
        <f>IF(Tabla1[[#This Row],[Área de superficie lateral cilindro (cm2)]]="","",E1022*0.05)</f>
        <v/>
      </c>
      <c r="G1022" s="23"/>
      <c r="H1022" s="14"/>
    </row>
    <row r="1023" spans="2:8" x14ac:dyDescent="0.25">
      <c r="B1023" s="3">
        <v>1013</v>
      </c>
      <c r="C1023" s="12"/>
      <c r="D1023" s="3"/>
      <c r="E1023" s="74" t="str">
        <f>IF(Tabla1[[#This Row],[Diametro menor (cm) ]]="","",(2*3.1416*(C1023/2)*D1023))</f>
        <v/>
      </c>
      <c r="F1023" s="75" t="str">
        <f>IF(Tabla1[[#This Row],[Área de superficie lateral cilindro (cm2)]]="","",E1023*0.05)</f>
        <v/>
      </c>
      <c r="G1023" s="23"/>
      <c r="H1023" s="14"/>
    </row>
    <row r="1024" spans="2:8" x14ac:dyDescent="0.25">
      <c r="B1024" s="3">
        <v>1014</v>
      </c>
      <c r="C1024" s="12"/>
      <c r="D1024" s="3"/>
      <c r="E1024" s="74" t="str">
        <f>IF(Tabla1[[#This Row],[Diametro menor (cm) ]]="","",(2*3.1416*(C1024/2)*D1024))</f>
        <v/>
      </c>
      <c r="F1024" s="75" t="str">
        <f>IF(Tabla1[[#This Row],[Área de superficie lateral cilindro (cm2)]]="","",E1024*0.05)</f>
        <v/>
      </c>
      <c r="G1024" s="23"/>
      <c r="H1024" s="14"/>
    </row>
    <row r="1025" spans="2:8" x14ac:dyDescent="0.25">
      <c r="B1025" s="3">
        <v>1015</v>
      </c>
      <c r="C1025" s="12"/>
      <c r="D1025" s="3"/>
      <c r="E1025" s="74" t="str">
        <f>IF(Tabla1[[#This Row],[Diametro menor (cm) ]]="","",(2*3.1416*(C1025/2)*D1025))</f>
        <v/>
      </c>
      <c r="F1025" s="75" t="str">
        <f>IF(Tabla1[[#This Row],[Área de superficie lateral cilindro (cm2)]]="","",E1025*0.05)</f>
        <v/>
      </c>
      <c r="G1025" s="23"/>
      <c r="H1025" s="14"/>
    </row>
    <row r="1026" spans="2:8" x14ac:dyDescent="0.25">
      <c r="B1026" s="3">
        <v>1016</v>
      </c>
      <c r="C1026" s="12"/>
      <c r="D1026" s="3"/>
      <c r="E1026" s="74" t="str">
        <f>IF(Tabla1[[#This Row],[Diametro menor (cm) ]]="","",(2*3.1416*(C1026/2)*D1026))</f>
        <v/>
      </c>
      <c r="F1026" s="75" t="str">
        <f>IF(Tabla1[[#This Row],[Área de superficie lateral cilindro (cm2)]]="","",E1026*0.05)</f>
        <v/>
      </c>
      <c r="G1026" s="23"/>
      <c r="H1026" s="14"/>
    </row>
    <row r="1027" spans="2:8" x14ac:dyDescent="0.25">
      <c r="B1027" s="3">
        <v>1017</v>
      </c>
      <c r="C1027" s="12"/>
      <c r="D1027" s="3"/>
      <c r="E1027" s="74" t="str">
        <f>IF(Tabla1[[#This Row],[Diametro menor (cm) ]]="","",(2*3.1416*(C1027/2)*D1027))</f>
        <v/>
      </c>
      <c r="F1027" s="75" t="str">
        <f>IF(Tabla1[[#This Row],[Área de superficie lateral cilindro (cm2)]]="","",E1027*0.05)</f>
        <v/>
      </c>
      <c r="G1027" s="23"/>
      <c r="H1027" s="14"/>
    </row>
    <row r="1028" spans="2:8" x14ac:dyDescent="0.25">
      <c r="B1028" s="3">
        <v>1018</v>
      </c>
      <c r="C1028" s="12"/>
      <c r="D1028" s="3"/>
      <c r="E1028" s="74" t="str">
        <f>IF(Tabla1[[#This Row],[Diametro menor (cm) ]]="","",(2*3.1416*(C1028/2)*D1028))</f>
        <v/>
      </c>
      <c r="F1028" s="75" t="str">
        <f>IF(Tabla1[[#This Row],[Área de superficie lateral cilindro (cm2)]]="","",E1028*0.05)</f>
        <v/>
      </c>
      <c r="G1028" s="23"/>
      <c r="H1028" s="14"/>
    </row>
    <row r="1029" spans="2:8" x14ac:dyDescent="0.25">
      <c r="B1029" s="3">
        <v>1019</v>
      </c>
      <c r="C1029" s="12"/>
      <c r="D1029" s="3"/>
      <c r="E1029" s="74" t="str">
        <f>IF(Tabla1[[#This Row],[Diametro menor (cm) ]]="","",(2*3.1416*(C1029/2)*D1029))</f>
        <v/>
      </c>
      <c r="F1029" s="75" t="str">
        <f>IF(Tabla1[[#This Row],[Área de superficie lateral cilindro (cm2)]]="","",E1029*0.05)</f>
        <v/>
      </c>
      <c r="G1029" s="23"/>
      <c r="H1029" s="14"/>
    </row>
    <row r="1030" spans="2:8" x14ac:dyDescent="0.25">
      <c r="B1030" s="3">
        <v>1020</v>
      </c>
      <c r="C1030" s="12"/>
      <c r="D1030" s="3"/>
      <c r="E1030" s="74" t="str">
        <f>IF(Tabla1[[#This Row],[Diametro menor (cm) ]]="","",(2*3.1416*(C1030/2)*D1030))</f>
        <v/>
      </c>
      <c r="F1030" s="75" t="str">
        <f>IF(Tabla1[[#This Row],[Área de superficie lateral cilindro (cm2)]]="","",E1030*0.05)</f>
        <v/>
      </c>
      <c r="G1030" s="23"/>
      <c r="H1030" s="14"/>
    </row>
    <row r="1031" spans="2:8" x14ac:dyDescent="0.25">
      <c r="B1031" s="3">
        <v>1021</v>
      </c>
      <c r="C1031" s="12"/>
      <c r="D1031" s="3"/>
      <c r="E1031" s="74" t="str">
        <f>IF(Tabla1[[#This Row],[Diametro menor (cm) ]]="","",(2*3.1416*(C1031/2)*D1031))</f>
        <v/>
      </c>
      <c r="F1031" s="75" t="str">
        <f>IF(Tabla1[[#This Row],[Área de superficie lateral cilindro (cm2)]]="","",E1031*0.05)</f>
        <v/>
      </c>
      <c r="G1031" s="23"/>
      <c r="H1031" s="14"/>
    </row>
    <row r="1032" spans="2:8" x14ac:dyDescent="0.25">
      <c r="B1032" s="3">
        <v>1022</v>
      </c>
      <c r="C1032" s="12"/>
      <c r="D1032" s="3"/>
      <c r="E1032" s="74" t="str">
        <f>IF(Tabla1[[#This Row],[Diametro menor (cm) ]]="","",(2*3.1416*(C1032/2)*D1032))</f>
        <v/>
      </c>
      <c r="F1032" s="75" t="str">
        <f>IF(Tabla1[[#This Row],[Área de superficie lateral cilindro (cm2)]]="","",E1032*0.05)</f>
        <v/>
      </c>
      <c r="G1032" s="23"/>
      <c r="H1032" s="14"/>
    </row>
    <row r="1033" spans="2:8" x14ac:dyDescent="0.25">
      <c r="B1033" s="3">
        <v>1023</v>
      </c>
      <c r="C1033" s="12"/>
      <c r="D1033" s="3"/>
      <c r="E1033" s="74" t="str">
        <f>IF(Tabla1[[#This Row],[Diametro menor (cm) ]]="","",(2*3.1416*(C1033/2)*D1033))</f>
        <v/>
      </c>
      <c r="F1033" s="75" t="str">
        <f>IF(Tabla1[[#This Row],[Área de superficie lateral cilindro (cm2)]]="","",E1033*0.05)</f>
        <v/>
      </c>
      <c r="G1033" s="23"/>
      <c r="H1033" s="14"/>
    </row>
    <row r="1034" spans="2:8" x14ac:dyDescent="0.25">
      <c r="B1034" s="3">
        <v>1024</v>
      </c>
      <c r="C1034" s="12"/>
      <c r="D1034" s="3"/>
      <c r="E1034" s="74" t="str">
        <f>IF(Tabla1[[#This Row],[Diametro menor (cm) ]]="","",(2*3.1416*(C1034/2)*D1034))</f>
        <v/>
      </c>
      <c r="F1034" s="75" t="str">
        <f>IF(Tabla1[[#This Row],[Área de superficie lateral cilindro (cm2)]]="","",E1034*0.05)</f>
        <v/>
      </c>
      <c r="G1034" s="23"/>
      <c r="H1034" s="14"/>
    </row>
    <row r="1035" spans="2:8" x14ac:dyDescent="0.25">
      <c r="B1035" s="3">
        <v>1025</v>
      </c>
      <c r="C1035" s="12"/>
      <c r="D1035" s="3"/>
      <c r="E1035" s="74" t="str">
        <f>IF(Tabla1[[#This Row],[Diametro menor (cm) ]]="","",(2*3.1416*(C1035/2)*D1035))</f>
        <v/>
      </c>
      <c r="F1035" s="75" t="str">
        <f>IF(Tabla1[[#This Row],[Área de superficie lateral cilindro (cm2)]]="","",E1035*0.05)</f>
        <v/>
      </c>
      <c r="G1035" s="23"/>
      <c r="H1035" s="14"/>
    </row>
    <row r="1036" spans="2:8" x14ac:dyDescent="0.25">
      <c r="B1036" s="3">
        <v>1026</v>
      </c>
      <c r="C1036" s="12"/>
      <c r="D1036" s="3"/>
      <c r="E1036" s="74" t="str">
        <f>IF(Tabla1[[#This Row],[Diametro menor (cm) ]]="","",(2*3.1416*(C1036/2)*D1036))</f>
        <v/>
      </c>
      <c r="F1036" s="75" t="str">
        <f>IF(Tabla1[[#This Row],[Área de superficie lateral cilindro (cm2)]]="","",E1036*0.05)</f>
        <v/>
      </c>
      <c r="G1036" s="23"/>
      <c r="H1036" s="14"/>
    </row>
    <row r="1037" spans="2:8" x14ac:dyDescent="0.25">
      <c r="B1037" s="3">
        <v>1027</v>
      </c>
      <c r="C1037" s="12"/>
      <c r="D1037" s="3"/>
      <c r="E1037" s="74" t="str">
        <f>IF(Tabla1[[#This Row],[Diametro menor (cm) ]]="","",(2*3.1416*(C1037/2)*D1037))</f>
        <v/>
      </c>
      <c r="F1037" s="75" t="str">
        <f>IF(Tabla1[[#This Row],[Área de superficie lateral cilindro (cm2)]]="","",E1037*0.05)</f>
        <v/>
      </c>
      <c r="G1037" s="23"/>
      <c r="H1037" s="14"/>
    </row>
    <row r="1038" spans="2:8" x14ac:dyDescent="0.25">
      <c r="B1038" s="3">
        <v>1028</v>
      </c>
      <c r="C1038" s="12"/>
      <c r="D1038" s="3"/>
      <c r="E1038" s="74" t="str">
        <f>IF(Tabla1[[#This Row],[Diametro menor (cm) ]]="","",(2*3.1416*(C1038/2)*D1038))</f>
        <v/>
      </c>
      <c r="F1038" s="75" t="str">
        <f>IF(Tabla1[[#This Row],[Área de superficie lateral cilindro (cm2)]]="","",E1038*0.05)</f>
        <v/>
      </c>
      <c r="G1038" s="23"/>
      <c r="H1038" s="14"/>
    </row>
    <row r="1039" spans="2:8" x14ac:dyDescent="0.25">
      <c r="B1039" s="3">
        <v>1029</v>
      </c>
      <c r="C1039" s="12"/>
      <c r="D1039" s="3"/>
      <c r="E1039" s="74" t="str">
        <f>IF(Tabla1[[#This Row],[Diametro menor (cm) ]]="","",(2*3.1416*(C1039/2)*D1039))</f>
        <v/>
      </c>
      <c r="F1039" s="75" t="str">
        <f>IF(Tabla1[[#This Row],[Área de superficie lateral cilindro (cm2)]]="","",E1039*0.05)</f>
        <v/>
      </c>
      <c r="G1039" s="23"/>
      <c r="H1039" s="14"/>
    </row>
    <row r="1040" spans="2:8" x14ac:dyDescent="0.25">
      <c r="B1040" s="3">
        <v>1030</v>
      </c>
      <c r="C1040" s="12"/>
      <c r="D1040" s="3"/>
      <c r="E1040" s="74" t="str">
        <f>IF(Tabla1[[#This Row],[Diametro menor (cm) ]]="","",(2*3.1416*(C1040/2)*D1040))</f>
        <v/>
      </c>
      <c r="F1040" s="75" t="str">
        <f>IF(Tabla1[[#This Row],[Área de superficie lateral cilindro (cm2)]]="","",E1040*0.05)</f>
        <v/>
      </c>
      <c r="G1040" s="23"/>
      <c r="H1040" s="14"/>
    </row>
    <row r="1041" spans="2:8" x14ac:dyDescent="0.25">
      <c r="B1041" s="3">
        <v>1031</v>
      </c>
      <c r="C1041" s="12"/>
      <c r="D1041" s="3"/>
      <c r="E1041" s="74" t="str">
        <f>IF(Tabla1[[#This Row],[Diametro menor (cm) ]]="","",(2*3.1416*(C1041/2)*D1041))</f>
        <v/>
      </c>
      <c r="F1041" s="75" t="str">
        <f>IF(Tabla1[[#This Row],[Área de superficie lateral cilindro (cm2)]]="","",E1041*0.05)</f>
        <v/>
      </c>
      <c r="G1041" s="23"/>
      <c r="H1041" s="14"/>
    </row>
    <row r="1042" spans="2:8" x14ac:dyDescent="0.25">
      <c r="B1042" s="3">
        <v>1032</v>
      </c>
      <c r="C1042" s="12"/>
      <c r="D1042" s="3"/>
      <c r="E1042" s="74" t="str">
        <f>IF(Tabla1[[#This Row],[Diametro menor (cm) ]]="","",(2*3.1416*(C1042/2)*D1042))</f>
        <v/>
      </c>
      <c r="F1042" s="75" t="str">
        <f>IF(Tabla1[[#This Row],[Área de superficie lateral cilindro (cm2)]]="","",E1042*0.05)</f>
        <v/>
      </c>
      <c r="G1042" s="23"/>
      <c r="H1042" s="14"/>
    </row>
    <row r="1043" spans="2:8" x14ac:dyDescent="0.25">
      <c r="B1043" s="3">
        <v>1033</v>
      </c>
      <c r="C1043" s="12"/>
      <c r="D1043" s="3"/>
      <c r="E1043" s="74" t="str">
        <f>IF(Tabla1[[#This Row],[Diametro menor (cm) ]]="","",(2*3.1416*(C1043/2)*D1043))</f>
        <v/>
      </c>
      <c r="F1043" s="75" t="str">
        <f>IF(Tabla1[[#This Row],[Área de superficie lateral cilindro (cm2)]]="","",E1043*0.05)</f>
        <v/>
      </c>
      <c r="G1043" s="23"/>
      <c r="H1043" s="14"/>
    </row>
    <row r="1044" spans="2:8" x14ac:dyDescent="0.25">
      <c r="B1044" s="3">
        <v>1034</v>
      </c>
      <c r="C1044" s="12"/>
      <c r="D1044" s="3"/>
      <c r="E1044" s="74" t="str">
        <f>IF(Tabla1[[#This Row],[Diametro menor (cm) ]]="","",(2*3.1416*(C1044/2)*D1044))</f>
        <v/>
      </c>
      <c r="F1044" s="75" t="str">
        <f>IF(Tabla1[[#This Row],[Área de superficie lateral cilindro (cm2)]]="","",E1044*0.05)</f>
        <v/>
      </c>
      <c r="G1044" s="23"/>
      <c r="H1044" s="14"/>
    </row>
    <row r="1045" spans="2:8" x14ac:dyDescent="0.25">
      <c r="B1045" s="3">
        <v>1035</v>
      </c>
      <c r="C1045" s="12"/>
      <c r="D1045" s="3"/>
      <c r="E1045" s="74" t="str">
        <f>IF(Tabla1[[#This Row],[Diametro menor (cm) ]]="","",(2*3.1416*(C1045/2)*D1045))</f>
        <v/>
      </c>
      <c r="F1045" s="75" t="str">
        <f>IF(Tabla1[[#This Row],[Área de superficie lateral cilindro (cm2)]]="","",E1045*0.05)</f>
        <v/>
      </c>
      <c r="G1045" s="23"/>
      <c r="H1045" s="14"/>
    </row>
    <row r="1046" spans="2:8" x14ac:dyDescent="0.25">
      <c r="B1046" s="3">
        <v>1036</v>
      </c>
      <c r="C1046" s="12"/>
      <c r="D1046" s="3"/>
      <c r="E1046" s="74" t="str">
        <f>IF(Tabla1[[#This Row],[Diametro menor (cm) ]]="","",(2*3.1416*(C1046/2)*D1046))</f>
        <v/>
      </c>
      <c r="F1046" s="75" t="str">
        <f>IF(Tabla1[[#This Row],[Área de superficie lateral cilindro (cm2)]]="","",E1046*0.05)</f>
        <v/>
      </c>
      <c r="G1046" s="23"/>
      <c r="H1046" s="14"/>
    </row>
    <row r="1047" spans="2:8" x14ac:dyDescent="0.25">
      <c r="B1047" s="3">
        <v>1037</v>
      </c>
      <c r="C1047" s="12"/>
      <c r="D1047" s="3"/>
      <c r="E1047" s="74" t="str">
        <f>IF(Tabla1[[#This Row],[Diametro menor (cm) ]]="","",(2*3.1416*(C1047/2)*D1047))</f>
        <v/>
      </c>
      <c r="F1047" s="75" t="str">
        <f>IF(Tabla1[[#This Row],[Área de superficie lateral cilindro (cm2)]]="","",E1047*0.05)</f>
        <v/>
      </c>
      <c r="G1047" s="23"/>
      <c r="H1047" s="14"/>
    </row>
    <row r="1048" spans="2:8" x14ac:dyDescent="0.25">
      <c r="B1048" s="3">
        <v>1038</v>
      </c>
      <c r="C1048" s="12"/>
      <c r="D1048" s="3"/>
      <c r="E1048" s="74" t="str">
        <f>IF(Tabla1[[#This Row],[Diametro menor (cm) ]]="","",(2*3.1416*(C1048/2)*D1048))</f>
        <v/>
      </c>
      <c r="F1048" s="75" t="str">
        <f>IF(Tabla1[[#This Row],[Área de superficie lateral cilindro (cm2)]]="","",E1048*0.05)</f>
        <v/>
      </c>
      <c r="G1048" s="23"/>
      <c r="H1048" s="14"/>
    </row>
    <row r="1049" spans="2:8" x14ac:dyDescent="0.25">
      <c r="B1049" s="3">
        <v>1039</v>
      </c>
      <c r="C1049" s="12"/>
      <c r="D1049" s="3"/>
      <c r="E1049" s="74" t="str">
        <f>IF(Tabla1[[#This Row],[Diametro menor (cm) ]]="","",(2*3.1416*(C1049/2)*D1049))</f>
        <v/>
      </c>
      <c r="F1049" s="75" t="str">
        <f>IF(Tabla1[[#This Row],[Área de superficie lateral cilindro (cm2)]]="","",E1049*0.05)</f>
        <v/>
      </c>
      <c r="G1049" s="23"/>
      <c r="H1049" s="14"/>
    </row>
    <row r="1050" spans="2:8" x14ac:dyDescent="0.25">
      <c r="B1050" s="3">
        <v>1040</v>
      </c>
      <c r="C1050" s="12"/>
      <c r="D1050" s="3"/>
      <c r="E1050" s="74" t="str">
        <f>IF(Tabla1[[#This Row],[Diametro menor (cm) ]]="","",(2*3.1416*(C1050/2)*D1050))</f>
        <v/>
      </c>
      <c r="F1050" s="75" t="str">
        <f>IF(Tabla1[[#This Row],[Área de superficie lateral cilindro (cm2)]]="","",E1050*0.05)</f>
        <v/>
      </c>
      <c r="G1050" s="23"/>
      <c r="H1050" s="14"/>
    </row>
    <row r="1051" spans="2:8" x14ac:dyDescent="0.25">
      <c r="B1051" s="3">
        <v>1041</v>
      </c>
      <c r="C1051" s="12"/>
      <c r="D1051" s="3"/>
      <c r="E1051" s="74" t="str">
        <f>IF(Tabla1[[#This Row],[Diametro menor (cm) ]]="","",(2*3.1416*(C1051/2)*D1051))</f>
        <v/>
      </c>
      <c r="F1051" s="75" t="str">
        <f>IF(Tabla1[[#This Row],[Área de superficie lateral cilindro (cm2)]]="","",E1051*0.05)</f>
        <v/>
      </c>
      <c r="G1051" s="23"/>
      <c r="H1051" s="14"/>
    </row>
    <row r="1052" spans="2:8" x14ac:dyDescent="0.25">
      <c r="B1052" s="3">
        <v>1042</v>
      </c>
      <c r="C1052" s="12"/>
      <c r="D1052" s="3"/>
      <c r="E1052" s="74" t="str">
        <f>IF(Tabla1[[#This Row],[Diametro menor (cm) ]]="","",(2*3.1416*(C1052/2)*D1052))</f>
        <v/>
      </c>
      <c r="F1052" s="75" t="str">
        <f>IF(Tabla1[[#This Row],[Área de superficie lateral cilindro (cm2)]]="","",E1052*0.05)</f>
        <v/>
      </c>
      <c r="G1052" s="23"/>
      <c r="H1052" s="14"/>
    </row>
    <row r="1053" spans="2:8" x14ac:dyDescent="0.25">
      <c r="B1053" s="3">
        <v>1043</v>
      </c>
      <c r="C1053" s="12"/>
      <c r="D1053" s="3"/>
      <c r="E1053" s="74" t="str">
        <f>IF(Tabla1[[#This Row],[Diametro menor (cm) ]]="","",(2*3.1416*(C1053/2)*D1053))</f>
        <v/>
      </c>
      <c r="F1053" s="75" t="str">
        <f>IF(Tabla1[[#This Row],[Área de superficie lateral cilindro (cm2)]]="","",E1053*0.05)</f>
        <v/>
      </c>
      <c r="G1053" s="23"/>
      <c r="H1053" s="14"/>
    </row>
    <row r="1054" spans="2:8" x14ac:dyDescent="0.25">
      <c r="B1054" s="3">
        <v>1044</v>
      </c>
      <c r="C1054" s="12"/>
      <c r="D1054" s="3"/>
      <c r="E1054" s="74" t="str">
        <f>IF(Tabla1[[#This Row],[Diametro menor (cm) ]]="","",(2*3.1416*(C1054/2)*D1054))</f>
        <v/>
      </c>
      <c r="F1054" s="75" t="str">
        <f>IF(Tabla1[[#This Row],[Área de superficie lateral cilindro (cm2)]]="","",E1054*0.05)</f>
        <v/>
      </c>
      <c r="G1054" s="23"/>
      <c r="H1054" s="14"/>
    </row>
    <row r="1055" spans="2:8" x14ac:dyDescent="0.25">
      <c r="B1055" s="3">
        <v>1045</v>
      </c>
      <c r="C1055" s="12"/>
      <c r="D1055" s="3"/>
      <c r="E1055" s="74" t="str">
        <f>IF(Tabla1[[#This Row],[Diametro menor (cm) ]]="","",(2*3.1416*(C1055/2)*D1055))</f>
        <v/>
      </c>
      <c r="F1055" s="75" t="str">
        <f>IF(Tabla1[[#This Row],[Área de superficie lateral cilindro (cm2)]]="","",E1055*0.05)</f>
        <v/>
      </c>
      <c r="G1055" s="23"/>
      <c r="H1055" s="14"/>
    </row>
    <row r="1056" spans="2:8" x14ac:dyDescent="0.25">
      <c r="B1056" s="3">
        <v>1046</v>
      </c>
      <c r="C1056" s="12"/>
      <c r="D1056" s="3"/>
      <c r="E1056" s="74" t="str">
        <f>IF(Tabla1[[#This Row],[Diametro menor (cm) ]]="","",(2*3.1416*(C1056/2)*D1056))</f>
        <v/>
      </c>
      <c r="F1056" s="75" t="str">
        <f>IF(Tabla1[[#This Row],[Área de superficie lateral cilindro (cm2)]]="","",E1056*0.05)</f>
        <v/>
      </c>
      <c r="G1056" s="23"/>
      <c r="H1056" s="14"/>
    </row>
    <row r="1057" spans="2:8" x14ac:dyDescent="0.25">
      <c r="B1057" s="3">
        <v>1047</v>
      </c>
      <c r="C1057" s="12"/>
      <c r="D1057" s="3"/>
      <c r="E1057" s="74" t="str">
        <f>IF(Tabla1[[#This Row],[Diametro menor (cm) ]]="","",(2*3.1416*(C1057/2)*D1057))</f>
        <v/>
      </c>
      <c r="F1057" s="75" t="str">
        <f>IF(Tabla1[[#This Row],[Área de superficie lateral cilindro (cm2)]]="","",E1057*0.05)</f>
        <v/>
      </c>
      <c r="G1057" s="23"/>
      <c r="H1057" s="14"/>
    </row>
    <row r="1058" spans="2:8" x14ac:dyDescent="0.25">
      <c r="B1058" s="3">
        <v>1048</v>
      </c>
      <c r="C1058" s="12"/>
      <c r="D1058" s="3"/>
      <c r="E1058" s="74" t="str">
        <f>IF(Tabla1[[#This Row],[Diametro menor (cm) ]]="","",(2*3.1416*(C1058/2)*D1058))</f>
        <v/>
      </c>
      <c r="F1058" s="75" t="str">
        <f>IF(Tabla1[[#This Row],[Área de superficie lateral cilindro (cm2)]]="","",E1058*0.05)</f>
        <v/>
      </c>
      <c r="G1058" s="23"/>
      <c r="H1058" s="14"/>
    </row>
    <row r="1059" spans="2:8" x14ac:dyDescent="0.25">
      <c r="B1059" s="3">
        <v>1049</v>
      </c>
      <c r="C1059" s="12"/>
      <c r="D1059" s="3"/>
      <c r="E1059" s="74" t="str">
        <f>IF(Tabla1[[#This Row],[Diametro menor (cm) ]]="","",(2*3.1416*(C1059/2)*D1059))</f>
        <v/>
      </c>
      <c r="F1059" s="75" t="str">
        <f>IF(Tabla1[[#This Row],[Área de superficie lateral cilindro (cm2)]]="","",E1059*0.05)</f>
        <v/>
      </c>
      <c r="G1059" s="23"/>
      <c r="H1059" s="14"/>
    </row>
    <row r="1060" spans="2:8" x14ac:dyDescent="0.25">
      <c r="B1060" s="3">
        <v>1050</v>
      </c>
      <c r="C1060" s="12"/>
      <c r="D1060" s="3"/>
      <c r="E1060" s="74" t="str">
        <f>IF(Tabla1[[#This Row],[Diametro menor (cm) ]]="","",(2*3.1416*(C1060/2)*D1060))</f>
        <v/>
      </c>
      <c r="F1060" s="75" t="str">
        <f>IF(Tabla1[[#This Row],[Área de superficie lateral cilindro (cm2)]]="","",E1060*0.05)</f>
        <v/>
      </c>
      <c r="G1060" s="23"/>
      <c r="H1060" s="14"/>
    </row>
    <row r="1061" spans="2:8" x14ac:dyDescent="0.25">
      <c r="B1061" s="3">
        <v>1051</v>
      </c>
      <c r="C1061" s="12"/>
      <c r="D1061" s="3"/>
      <c r="E1061" s="74" t="str">
        <f>IF(Tabla1[[#This Row],[Diametro menor (cm) ]]="","",(2*3.1416*(C1061/2)*D1061))</f>
        <v/>
      </c>
      <c r="F1061" s="75" t="str">
        <f>IF(Tabla1[[#This Row],[Área de superficie lateral cilindro (cm2)]]="","",E1061*0.05)</f>
        <v/>
      </c>
      <c r="G1061" s="23"/>
      <c r="H1061" s="14"/>
    </row>
    <row r="1062" spans="2:8" x14ac:dyDescent="0.25">
      <c r="B1062" s="3">
        <v>1052</v>
      </c>
      <c r="C1062" s="12"/>
      <c r="D1062" s="3"/>
      <c r="E1062" s="74" t="str">
        <f>IF(Tabla1[[#This Row],[Diametro menor (cm) ]]="","",(2*3.1416*(C1062/2)*D1062))</f>
        <v/>
      </c>
      <c r="F1062" s="75" t="str">
        <f>IF(Tabla1[[#This Row],[Área de superficie lateral cilindro (cm2)]]="","",E1062*0.05)</f>
        <v/>
      </c>
      <c r="G1062" s="23"/>
      <c r="H1062" s="14"/>
    </row>
    <row r="1063" spans="2:8" x14ac:dyDescent="0.25">
      <c r="B1063" s="3">
        <v>1053</v>
      </c>
      <c r="C1063" s="12"/>
      <c r="D1063" s="3"/>
      <c r="E1063" s="74" t="str">
        <f>IF(Tabla1[[#This Row],[Diametro menor (cm) ]]="","",(2*3.1416*(C1063/2)*D1063))</f>
        <v/>
      </c>
      <c r="F1063" s="75" t="str">
        <f>IF(Tabla1[[#This Row],[Área de superficie lateral cilindro (cm2)]]="","",E1063*0.05)</f>
        <v/>
      </c>
      <c r="G1063" s="23"/>
      <c r="H1063" s="14"/>
    </row>
    <row r="1064" spans="2:8" x14ac:dyDescent="0.25">
      <c r="B1064" s="3">
        <v>1054</v>
      </c>
      <c r="C1064" s="12"/>
      <c r="D1064" s="3"/>
      <c r="E1064" s="74" t="str">
        <f>IF(Tabla1[[#This Row],[Diametro menor (cm) ]]="","",(2*3.1416*(C1064/2)*D1064))</f>
        <v/>
      </c>
      <c r="F1064" s="75" t="str">
        <f>IF(Tabla1[[#This Row],[Área de superficie lateral cilindro (cm2)]]="","",E1064*0.05)</f>
        <v/>
      </c>
      <c r="G1064" s="23"/>
      <c r="H1064" s="14"/>
    </row>
    <row r="1065" spans="2:8" x14ac:dyDescent="0.25">
      <c r="B1065" s="3">
        <v>1055</v>
      </c>
      <c r="C1065" s="12"/>
      <c r="D1065" s="3"/>
      <c r="E1065" s="74" t="str">
        <f>IF(Tabla1[[#This Row],[Diametro menor (cm) ]]="","",(2*3.1416*(C1065/2)*D1065))</f>
        <v/>
      </c>
      <c r="F1065" s="75" t="str">
        <f>IF(Tabla1[[#This Row],[Área de superficie lateral cilindro (cm2)]]="","",E1065*0.05)</f>
        <v/>
      </c>
      <c r="G1065" s="23"/>
      <c r="H1065" s="14"/>
    </row>
    <row r="1066" spans="2:8" x14ac:dyDescent="0.25">
      <c r="B1066" s="3">
        <v>1056</v>
      </c>
      <c r="C1066" s="12"/>
      <c r="D1066" s="3"/>
      <c r="E1066" s="74" t="str">
        <f>IF(Tabla1[[#This Row],[Diametro menor (cm) ]]="","",(2*3.1416*(C1066/2)*D1066))</f>
        <v/>
      </c>
      <c r="F1066" s="75" t="str">
        <f>IF(Tabla1[[#This Row],[Área de superficie lateral cilindro (cm2)]]="","",E1066*0.05)</f>
        <v/>
      </c>
      <c r="G1066" s="23"/>
      <c r="H1066" s="14"/>
    </row>
    <row r="1067" spans="2:8" x14ac:dyDescent="0.25">
      <c r="B1067" s="3">
        <v>1057</v>
      </c>
      <c r="C1067" s="12"/>
      <c r="D1067" s="3"/>
      <c r="E1067" s="74" t="str">
        <f>IF(Tabla1[[#This Row],[Diametro menor (cm) ]]="","",(2*3.1416*(C1067/2)*D1067))</f>
        <v/>
      </c>
      <c r="F1067" s="75" t="str">
        <f>IF(Tabla1[[#This Row],[Área de superficie lateral cilindro (cm2)]]="","",E1067*0.05)</f>
        <v/>
      </c>
      <c r="G1067" s="23"/>
      <c r="H1067" s="14"/>
    </row>
    <row r="1068" spans="2:8" x14ac:dyDescent="0.25">
      <c r="B1068" s="3">
        <v>1058</v>
      </c>
      <c r="C1068" s="12"/>
      <c r="D1068" s="3"/>
      <c r="E1068" s="74" t="str">
        <f>IF(Tabla1[[#This Row],[Diametro menor (cm) ]]="","",(2*3.1416*(C1068/2)*D1068))</f>
        <v/>
      </c>
      <c r="F1068" s="75" t="str">
        <f>IF(Tabla1[[#This Row],[Área de superficie lateral cilindro (cm2)]]="","",E1068*0.05)</f>
        <v/>
      </c>
      <c r="G1068" s="23"/>
      <c r="H1068" s="14"/>
    </row>
    <row r="1069" spans="2:8" x14ac:dyDescent="0.25">
      <c r="B1069" s="3">
        <v>1059</v>
      </c>
      <c r="C1069" s="12"/>
      <c r="D1069" s="3"/>
      <c r="E1069" s="74" t="str">
        <f>IF(Tabla1[[#This Row],[Diametro menor (cm) ]]="","",(2*3.1416*(C1069/2)*D1069))</f>
        <v/>
      </c>
      <c r="F1069" s="75" t="str">
        <f>IF(Tabla1[[#This Row],[Área de superficie lateral cilindro (cm2)]]="","",E1069*0.05)</f>
        <v/>
      </c>
      <c r="G1069" s="23"/>
      <c r="H1069" s="14"/>
    </row>
    <row r="1070" spans="2:8" x14ac:dyDescent="0.25">
      <c r="B1070" s="3">
        <v>1060</v>
      </c>
      <c r="C1070" s="12"/>
      <c r="D1070" s="3"/>
      <c r="E1070" s="74" t="str">
        <f>IF(Tabla1[[#This Row],[Diametro menor (cm) ]]="","",(2*3.1416*(C1070/2)*D1070))</f>
        <v/>
      </c>
      <c r="F1070" s="75" t="str">
        <f>IF(Tabla1[[#This Row],[Área de superficie lateral cilindro (cm2)]]="","",E1070*0.05)</f>
        <v/>
      </c>
      <c r="G1070" s="23"/>
      <c r="H1070" s="14"/>
    </row>
    <row r="1071" spans="2:8" x14ac:dyDescent="0.25">
      <c r="B1071" s="3">
        <v>1061</v>
      </c>
      <c r="C1071" s="12"/>
      <c r="D1071" s="3"/>
      <c r="E1071" s="74" t="str">
        <f>IF(Tabla1[[#This Row],[Diametro menor (cm) ]]="","",(2*3.1416*(C1071/2)*D1071))</f>
        <v/>
      </c>
      <c r="F1071" s="75" t="str">
        <f>IF(Tabla1[[#This Row],[Área de superficie lateral cilindro (cm2)]]="","",E1071*0.05)</f>
        <v/>
      </c>
      <c r="G1071" s="23"/>
      <c r="H1071" s="14"/>
    </row>
    <row r="1072" spans="2:8" x14ac:dyDescent="0.25">
      <c r="B1072" s="3">
        <v>1062</v>
      </c>
      <c r="C1072" s="12"/>
      <c r="D1072" s="3"/>
      <c r="E1072" s="74" t="str">
        <f>IF(Tabla1[[#This Row],[Diametro menor (cm) ]]="","",(2*3.1416*(C1072/2)*D1072))</f>
        <v/>
      </c>
      <c r="F1072" s="75" t="str">
        <f>IF(Tabla1[[#This Row],[Área de superficie lateral cilindro (cm2)]]="","",E1072*0.05)</f>
        <v/>
      </c>
      <c r="G1072" s="23"/>
      <c r="H1072" s="14"/>
    </row>
    <row r="1073" spans="2:8" x14ac:dyDescent="0.25">
      <c r="B1073" s="3">
        <v>1063</v>
      </c>
      <c r="C1073" s="12"/>
      <c r="D1073" s="3"/>
      <c r="E1073" s="74" t="str">
        <f>IF(Tabla1[[#This Row],[Diametro menor (cm) ]]="","",(2*3.1416*(C1073/2)*D1073))</f>
        <v/>
      </c>
      <c r="F1073" s="75" t="str">
        <f>IF(Tabla1[[#This Row],[Área de superficie lateral cilindro (cm2)]]="","",E1073*0.05)</f>
        <v/>
      </c>
      <c r="G1073" s="23"/>
      <c r="H1073" s="14"/>
    </row>
    <row r="1074" spans="2:8" x14ac:dyDescent="0.25">
      <c r="B1074" s="3">
        <v>1064</v>
      </c>
      <c r="C1074" s="12"/>
      <c r="D1074" s="3"/>
      <c r="E1074" s="74" t="str">
        <f>IF(Tabla1[[#This Row],[Diametro menor (cm) ]]="","",(2*3.1416*(C1074/2)*D1074))</f>
        <v/>
      </c>
      <c r="F1074" s="75" t="str">
        <f>IF(Tabla1[[#This Row],[Área de superficie lateral cilindro (cm2)]]="","",E1074*0.05)</f>
        <v/>
      </c>
      <c r="G1074" s="23"/>
      <c r="H1074" s="14"/>
    </row>
    <row r="1075" spans="2:8" x14ac:dyDescent="0.25">
      <c r="B1075" s="3">
        <v>1065</v>
      </c>
      <c r="C1075" s="12"/>
      <c r="D1075" s="3"/>
      <c r="E1075" s="74" t="str">
        <f>IF(Tabla1[[#This Row],[Diametro menor (cm) ]]="","",(2*3.1416*(C1075/2)*D1075))</f>
        <v/>
      </c>
      <c r="F1075" s="75" t="str">
        <f>IF(Tabla1[[#This Row],[Área de superficie lateral cilindro (cm2)]]="","",E1075*0.05)</f>
        <v/>
      </c>
      <c r="G1075" s="23"/>
      <c r="H1075" s="14"/>
    </row>
    <row r="1076" spans="2:8" x14ac:dyDescent="0.25">
      <c r="B1076" s="3">
        <v>1066</v>
      </c>
      <c r="C1076" s="12"/>
      <c r="D1076" s="3"/>
      <c r="E1076" s="74" t="str">
        <f>IF(Tabla1[[#This Row],[Diametro menor (cm) ]]="","",(2*3.1416*(C1076/2)*D1076))</f>
        <v/>
      </c>
      <c r="F1076" s="75" t="str">
        <f>IF(Tabla1[[#This Row],[Área de superficie lateral cilindro (cm2)]]="","",E1076*0.05)</f>
        <v/>
      </c>
      <c r="G1076" s="23"/>
      <c r="H1076" s="14"/>
    </row>
    <row r="1077" spans="2:8" x14ac:dyDescent="0.25">
      <c r="B1077" s="3">
        <v>1067</v>
      </c>
      <c r="C1077" s="12"/>
      <c r="D1077" s="3"/>
      <c r="E1077" s="74" t="str">
        <f>IF(Tabla1[[#This Row],[Diametro menor (cm) ]]="","",(2*3.1416*(C1077/2)*D1077))</f>
        <v/>
      </c>
      <c r="F1077" s="75" t="str">
        <f>IF(Tabla1[[#This Row],[Área de superficie lateral cilindro (cm2)]]="","",E1077*0.05)</f>
        <v/>
      </c>
      <c r="G1077" s="23"/>
      <c r="H1077" s="14"/>
    </row>
    <row r="1078" spans="2:8" x14ac:dyDescent="0.25">
      <c r="B1078" s="3">
        <v>1068</v>
      </c>
      <c r="C1078" s="12"/>
      <c r="D1078" s="3"/>
      <c r="E1078" s="74" t="str">
        <f>IF(Tabla1[[#This Row],[Diametro menor (cm) ]]="","",(2*3.1416*(C1078/2)*D1078))</f>
        <v/>
      </c>
      <c r="F1078" s="75" t="str">
        <f>IF(Tabla1[[#This Row],[Área de superficie lateral cilindro (cm2)]]="","",E1078*0.05)</f>
        <v/>
      </c>
      <c r="G1078" s="23"/>
      <c r="H1078" s="14"/>
    </row>
    <row r="1079" spans="2:8" x14ac:dyDescent="0.25">
      <c r="B1079" s="3">
        <v>1069</v>
      </c>
      <c r="C1079" s="12"/>
      <c r="D1079" s="3"/>
      <c r="E1079" s="74" t="str">
        <f>IF(Tabla1[[#This Row],[Diametro menor (cm) ]]="","",(2*3.1416*(C1079/2)*D1079))</f>
        <v/>
      </c>
      <c r="F1079" s="75" t="str">
        <f>IF(Tabla1[[#This Row],[Área de superficie lateral cilindro (cm2)]]="","",E1079*0.05)</f>
        <v/>
      </c>
      <c r="G1079" s="23"/>
      <c r="H1079" s="14"/>
    </row>
    <row r="1080" spans="2:8" x14ac:dyDescent="0.25">
      <c r="B1080" s="3">
        <v>1070</v>
      </c>
      <c r="C1080" s="12"/>
      <c r="D1080" s="3"/>
      <c r="E1080" s="74" t="str">
        <f>IF(Tabla1[[#This Row],[Diametro menor (cm) ]]="","",(2*3.1416*(C1080/2)*D1080))</f>
        <v/>
      </c>
      <c r="F1080" s="75" t="str">
        <f>IF(Tabla1[[#This Row],[Área de superficie lateral cilindro (cm2)]]="","",E1080*0.05)</f>
        <v/>
      </c>
      <c r="G1080" s="23"/>
      <c r="H1080" s="14"/>
    </row>
    <row r="1081" spans="2:8" x14ac:dyDescent="0.25">
      <c r="B1081" s="3">
        <v>1071</v>
      </c>
      <c r="C1081" s="12"/>
      <c r="D1081" s="3"/>
      <c r="E1081" s="74" t="str">
        <f>IF(Tabla1[[#This Row],[Diametro menor (cm) ]]="","",(2*3.1416*(C1081/2)*D1081))</f>
        <v/>
      </c>
      <c r="F1081" s="75" t="str">
        <f>IF(Tabla1[[#This Row],[Área de superficie lateral cilindro (cm2)]]="","",E1081*0.05)</f>
        <v/>
      </c>
      <c r="G1081" s="23"/>
      <c r="H1081" s="14"/>
    </row>
    <row r="1082" spans="2:8" x14ac:dyDescent="0.25">
      <c r="B1082" s="3">
        <v>1072</v>
      </c>
      <c r="C1082" s="12"/>
      <c r="D1082" s="3"/>
      <c r="E1082" s="74" t="str">
        <f>IF(Tabla1[[#This Row],[Diametro menor (cm) ]]="","",(2*3.1416*(C1082/2)*D1082))</f>
        <v/>
      </c>
      <c r="F1082" s="75" t="str">
        <f>IF(Tabla1[[#This Row],[Área de superficie lateral cilindro (cm2)]]="","",E1082*0.05)</f>
        <v/>
      </c>
      <c r="G1082" s="23"/>
      <c r="H1082" s="14"/>
    </row>
    <row r="1083" spans="2:8" x14ac:dyDescent="0.25">
      <c r="B1083" s="3">
        <v>1073</v>
      </c>
      <c r="C1083" s="12"/>
      <c r="D1083" s="3"/>
      <c r="E1083" s="74" t="str">
        <f>IF(Tabla1[[#This Row],[Diametro menor (cm) ]]="","",(2*3.1416*(C1083/2)*D1083))</f>
        <v/>
      </c>
      <c r="F1083" s="75" t="str">
        <f>IF(Tabla1[[#This Row],[Área de superficie lateral cilindro (cm2)]]="","",E1083*0.05)</f>
        <v/>
      </c>
      <c r="G1083" s="23"/>
      <c r="H1083" s="14"/>
    </row>
    <row r="1084" spans="2:8" x14ac:dyDescent="0.25">
      <c r="B1084" s="3">
        <v>1074</v>
      </c>
      <c r="C1084" s="12"/>
      <c r="D1084" s="3"/>
      <c r="E1084" s="74" t="str">
        <f>IF(Tabla1[[#This Row],[Diametro menor (cm) ]]="","",(2*3.1416*(C1084/2)*D1084))</f>
        <v/>
      </c>
      <c r="F1084" s="75" t="str">
        <f>IF(Tabla1[[#This Row],[Área de superficie lateral cilindro (cm2)]]="","",E1084*0.05)</f>
        <v/>
      </c>
      <c r="G1084" s="23"/>
      <c r="H1084" s="14"/>
    </row>
    <row r="1085" spans="2:8" x14ac:dyDescent="0.25">
      <c r="B1085" s="3">
        <v>1075</v>
      </c>
      <c r="C1085" s="12"/>
      <c r="D1085" s="3"/>
      <c r="E1085" s="74" t="str">
        <f>IF(Tabla1[[#This Row],[Diametro menor (cm) ]]="","",(2*3.1416*(C1085/2)*D1085))</f>
        <v/>
      </c>
      <c r="F1085" s="75" t="str">
        <f>IF(Tabla1[[#This Row],[Área de superficie lateral cilindro (cm2)]]="","",E1085*0.05)</f>
        <v/>
      </c>
      <c r="G1085" s="23"/>
      <c r="H1085" s="14"/>
    </row>
    <row r="1086" spans="2:8" x14ac:dyDescent="0.25">
      <c r="B1086" s="3">
        <v>1076</v>
      </c>
      <c r="C1086" s="12"/>
      <c r="D1086" s="3"/>
      <c r="E1086" s="74" t="str">
        <f>IF(Tabla1[[#This Row],[Diametro menor (cm) ]]="","",(2*3.1416*(C1086/2)*D1086))</f>
        <v/>
      </c>
      <c r="F1086" s="75" t="str">
        <f>IF(Tabla1[[#This Row],[Área de superficie lateral cilindro (cm2)]]="","",E1086*0.05)</f>
        <v/>
      </c>
      <c r="G1086" s="23"/>
      <c r="H1086" s="14"/>
    </row>
    <row r="1087" spans="2:8" x14ac:dyDescent="0.25">
      <c r="B1087" s="3">
        <v>1077</v>
      </c>
      <c r="C1087" s="12"/>
      <c r="D1087" s="3"/>
      <c r="E1087" s="74" t="str">
        <f>IF(Tabla1[[#This Row],[Diametro menor (cm) ]]="","",(2*3.1416*(C1087/2)*D1087))</f>
        <v/>
      </c>
      <c r="F1087" s="75" t="str">
        <f>IF(Tabla1[[#This Row],[Área de superficie lateral cilindro (cm2)]]="","",E1087*0.05)</f>
        <v/>
      </c>
      <c r="G1087" s="23"/>
      <c r="H1087" s="14"/>
    </row>
    <row r="1088" spans="2:8" x14ac:dyDescent="0.25">
      <c r="B1088" s="3">
        <v>1078</v>
      </c>
      <c r="C1088" s="12"/>
      <c r="D1088" s="3"/>
      <c r="E1088" s="74" t="str">
        <f>IF(Tabla1[[#This Row],[Diametro menor (cm) ]]="","",(2*3.1416*(C1088/2)*D1088))</f>
        <v/>
      </c>
      <c r="F1088" s="75" t="str">
        <f>IF(Tabla1[[#This Row],[Área de superficie lateral cilindro (cm2)]]="","",E1088*0.05)</f>
        <v/>
      </c>
      <c r="G1088" s="23"/>
      <c r="H1088" s="14"/>
    </row>
    <row r="1089" spans="2:8" x14ac:dyDescent="0.25">
      <c r="B1089" s="3">
        <v>1079</v>
      </c>
      <c r="C1089" s="12"/>
      <c r="D1089" s="3"/>
      <c r="E1089" s="74" t="str">
        <f>IF(Tabla1[[#This Row],[Diametro menor (cm) ]]="","",(2*3.1416*(C1089/2)*D1089))</f>
        <v/>
      </c>
      <c r="F1089" s="75" t="str">
        <f>IF(Tabla1[[#This Row],[Área de superficie lateral cilindro (cm2)]]="","",E1089*0.05)</f>
        <v/>
      </c>
      <c r="G1089" s="23"/>
      <c r="H1089" s="14"/>
    </row>
    <row r="1090" spans="2:8" x14ac:dyDescent="0.25">
      <c r="B1090" s="3">
        <v>1080</v>
      </c>
      <c r="C1090" s="12"/>
      <c r="D1090" s="3"/>
      <c r="E1090" s="74" t="str">
        <f>IF(Tabla1[[#This Row],[Diametro menor (cm) ]]="","",(2*3.1416*(C1090/2)*D1090))</f>
        <v/>
      </c>
      <c r="F1090" s="75" t="str">
        <f>IF(Tabla1[[#This Row],[Área de superficie lateral cilindro (cm2)]]="","",E1090*0.05)</f>
        <v/>
      </c>
      <c r="G1090" s="23"/>
      <c r="H1090" s="14"/>
    </row>
    <row r="1091" spans="2:8" x14ac:dyDescent="0.25">
      <c r="B1091" s="3">
        <v>1081</v>
      </c>
      <c r="C1091" s="12"/>
      <c r="D1091" s="3"/>
      <c r="E1091" s="74" t="str">
        <f>IF(Tabla1[[#This Row],[Diametro menor (cm) ]]="","",(2*3.1416*(C1091/2)*D1091))</f>
        <v/>
      </c>
      <c r="F1091" s="75" t="str">
        <f>IF(Tabla1[[#This Row],[Área de superficie lateral cilindro (cm2)]]="","",E1091*0.05)</f>
        <v/>
      </c>
      <c r="G1091" s="23"/>
      <c r="H1091" s="14"/>
    </row>
    <row r="1092" spans="2:8" x14ac:dyDescent="0.25">
      <c r="B1092" s="3">
        <v>1082</v>
      </c>
      <c r="C1092" s="12"/>
      <c r="D1092" s="3"/>
      <c r="E1092" s="74" t="str">
        <f>IF(Tabla1[[#This Row],[Diametro menor (cm) ]]="","",(2*3.1416*(C1092/2)*D1092))</f>
        <v/>
      </c>
      <c r="F1092" s="75" t="str">
        <f>IF(Tabla1[[#This Row],[Área de superficie lateral cilindro (cm2)]]="","",E1092*0.05)</f>
        <v/>
      </c>
      <c r="G1092" s="23"/>
      <c r="H1092" s="14"/>
    </row>
    <row r="1093" spans="2:8" x14ac:dyDescent="0.25">
      <c r="B1093" s="3">
        <v>1083</v>
      </c>
      <c r="C1093" s="12"/>
      <c r="D1093" s="3"/>
      <c r="E1093" s="74" t="str">
        <f>IF(Tabla1[[#This Row],[Diametro menor (cm) ]]="","",(2*3.1416*(C1093/2)*D1093))</f>
        <v/>
      </c>
      <c r="F1093" s="75" t="str">
        <f>IF(Tabla1[[#This Row],[Área de superficie lateral cilindro (cm2)]]="","",E1093*0.05)</f>
        <v/>
      </c>
      <c r="G1093" s="23"/>
      <c r="H1093" s="14"/>
    </row>
    <row r="1094" spans="2:8" x14ac:dyDescent="0.25">
      <c r="B1094" s="3">
        <v>1084</v>
      </c>
      <c r="C1094" s="12"/>
      <c r="D1094" s="3"/>
      <c r="E1094" s="74" t="str">
        <f>IF(Tabla1[[#This Row],[Diametro menor (cm) ]]="","",(2*3.1416*(C1094/2)*D1094))</f>
        <v/>
      </c>
      <c r="F1094" s="75" t="str">
        <f>IF(Tabla1[[#This Row],[Área de superficie lateral cilindro (cm2)]]="","",E1094*0.05)</f>
        <v/>
      </c>
      <c r="G1094" s="23"/>
      <c r="H1094" s="14"/>
    </row>
    <row r="1095" spans="2:8" x14ac:dyDescent="0.25">
      <c r="B1095" s="3">
        <v>1085</v>
      </c>
      <c r="C1095" s="12"/>
      <c r="D1095" s="3"/>
      <c r="E1095" s="74" t="str">
        <f>IF(Tabla1[[#This Row],[Diametro menor (cm) ]]="","",(2*3.1416*(C1095/2)*D1095))</f>
        <v/>
      </c>
      <c r="F1095" s="75" t="str">
        <f>IF(Tabla1[[#This Row],[Área de superficie lateral cilindro (cm2)]]="","",E1095*0.05)</f>
        <v/>
      </c>
      <c r="G1095" s="23"/>
      <c r="H1095" s="14"/>
    </row>
    <row r="1096" spans="2:8" x14ac:dyDescent="0.25">
      <c r="B1096" s="3">
        <v>1086</v>
      </c>
      <c r="C1096" s="12"/>
      <c r="D1096" s="3"/>
      <c r="E1096" s="74" t="str">
        <f>IF(Tabla1[[#This Row],[Diametro menor (cm) ]]="","",(2*3.1416*(C1096/2)*D1096))</f>
        <v/>
      </c>
      <c r="F1096" s="75" t="str">
        <f>IF(Tabla1[[#This Row],[Área de superficie lateral cilindro (cm2)]]="","",E1096*0.05)</f>
        <v/>
      </c>
      <c r="G1096" s="23"/>
      <c r="H1096" s="14"/>
    </row>
    <row r="1097" spans="2:8" x14ac:dyDescent="0.25">
      <c r="B1097" s="3">
        <v>1087</v>
      </c>
      <c r="C1097" s="12"/>
      <c r="D1097" s="3"/>
      <c r="E1097" s="74" t="str">
        <f>IF(Tabla1[[#This Row],[Diametro menor (cm) ]]="","",(2*3.1416*(C1097/2)*D1097))</f>
        <v/>
      </c>
      <c r="F1097" s="75" t="str">
        <f>IF(Tabla1[[#This Row],[Área de superficie lateral cilindro (cm2)]]="","",E1097*0.05)</f>
        <v/>
      </c>
      <c r="G1097" s="23"/>
      <c r="H1097" s="14"/>
    </row>
    <row r="1098" spans="2:8" x14ac:dyDescent="0.25">
      <c r="B1098" s="3">
        <v>1088</v>
      </c>
      <c r="C1098" s="12"/>
      <c r="D1098" s="3"/>
      <c r="E1098" s="74" t="str">
        <f>IF(Tabla1[[#This Row],[Diametro menor (cm) ]]="","",(2*3.1416*(C1098/2)*D1098))</f>
        <v/>
      </c>
      <c r="F1098" s="75" t="str">
        <f>IF(Tabla1[[#This Row],[Área de superficie lateral cilindro (cm2)]]="","",E1098*0.05)</f>
        <v/>
      </c>
      <c r="G1098" s="23"/>
      <c r="H1098" s="14"/>
    </row>
    <row r="1099" spans="2:8" x14ac:dyDescent="0.25">
      <c r="B1099" s="3">
        <v>1089</v>
      </c>
      <c r="C1099" s="12"/>
      <c r="D1099" s="3"/>
      <c r="E1099" s="74" t="str">
        <f>IF(Tabla1[[#This Row],[Diametro menor (cm) ]]="","",(2*3.1416*(C1099/2)*D1099))</f>
        <v/>
      </c>
      <c r="F1099" s="75" t="str">
        <f>IF(Tabla1[[#This Row],[Área de superficie lateral cilindro (cm2)]]="","",E1099*0.05)</f>
        <v/>
      </c>
      <c r="G1099" s="23"/>
      <c r="H1099" s="14"/>
    </row>
    <row r="1100" spans="2:8" x14ac:dyDescent="0.25">
      <c r="B1100" s="3">
        <v>1090</v>
      </c>
      <c r="C1100" s="12"/>
      <c r="D1100" s="3"/>
      <c r="E1100" s="74" t="str">
        <f>IF(Tabla1[[#This Row],[Diametro menor (cm) ]]="","",(2*3.1416*(C1100/2)*D1100))</f>
        <v/>
      </c>
      <c r="F1100" s="75" t="str">
        <f>IF(Tabla1[[#This Row],[Área de superficie lateral cilindro (cm2)]]="","",E1100*0.05)</f>
        <v/>
      </c>
      <c r="G1100" s="23"/>
      <c r="H1100" s="14"/>
    </row>
    <row r="1101" spans="2:8" x14ac:dyDescent="0.25">
      <c r="B1101" s="3">
        <v>1091</v>
      </c>
      <c r="C1101" s="12"/>
      <c r="D1101" s="3"/>
      <c r="E1101" s="74" t="str">
        <f>IF(Tabla1[[#This Row],[Diametro menor (cm) ]]="","",(2*3.1416*(C1101/2)*D1101))</f>
        <v/>
      </c>
      <c r="F1101" s="75" t="str">
        <f>IF(Tabla1[[#This Row],[Área de superficie lateral cilindro (cm2)]]="","",E1101*0.05)</f>
        <v/>
      </c>
      <c r="G1101" s="23"/>
      <c r="H1101" s="14"/>
    </row>
    <row r="1102" spans="2:8" x14ac:dyDescent="0.25">
      <c r="B1102" s="3">
        <v>1092</v>
      </c>
      <c r="C1102" s="12"/>
      <c r="D1102" s="3"/>
      <c r="E1102" s="74" t="str">
        <f>IF(Tabla1[[#This Row],[Diametro menor (cm) ]]="","",(2*3.1416*(C1102/2)*D1102))</f>
        <v/>
      </c>
      <c r="F1102" s="75" t="str">
        <f>IF(Tabla1[[#This Row],[Área de superficie lateral cilindro (cm2)]]="","",E1102*0.05)</f>
        <v/>
      </c>
      <c r="G1102" s="23"/>
      <c r="H1102" s="14"/>
    </row>
    <row r="1103" spans="2:8" x14ac:dyDescent="0.25">
      <c r="B1103" s="3">
        <v>1093</v>
      </c>
      <c r="C1103" s="12"/>
      <c r="D1103" s="3"/>
      <c r="E1103" s="74" t="str">
        <f>IF(Tabla1[[#This Row],[Diametro menor (cm) ]]="","",(2*3.1416*(C1103/2)*D1103))</f>
        <v/>
      </c>
      <c r="F1103" s="75" t="str">
        <f>IF(Tabla1[[#This Row],[Área de superficie lateral cilindro (cm2)]]="","",E1103*0.05)</f>
        <v/>
      </c>
      <c r="G1103" s="23"/>
      <c r="H1103" s="14"/>
    </row>
    <row r="1104" spans="2:8" x14ac:dyDescent="0.25">
      <c r="B1104" s="3">
        <v>1094</v>
      </c>
      <c r="C1104" s="12"/>
      <c r="D1104" s="3"/>
      <c r="E1104" s="74" t="str">
        <f>IF(Tabla1[[#This Row],[Diametro menor (cm) ]]="","",(2*3.1416*(C1104/2)*D1104))</f>
        <v/>
      </c>
      <c r="F1104" s="75" t="str">
        <f>IF(Tabla1[[#This Row],[Área de superficie lateral cilindro (cm2)]]="","",E1104*0.05)</f>
        <v/>
      </c>
      <c r="G1104" s="23"/>
      <c r="H1104" s="14"/>
    </row>
    <row r="1105" spans="2:8" x14ac:dyDescent="0.25">
      <c r="B1105" s="3">
        <v>1095</v>
      </c>
      <c r="C1105" s="12"/>
      <c r="D1105" s="3"/>
      <c r="E1105" s="74" t="str">
        <f>IF(Tabla1[[#This Row],[Diametro menor (cm) ]]="","",(2*3.1416*(C1105/2)*D1105))</f>
        <v/>
      </c>
      <c r="F1105" s="75" t="str">
        <f>IF(Tabla1[[#This Row],[Área de superficie lateral cilindro (cm2)]]="","",E1105*0.05)</f>
        <v/>
      </c>
      <c r="G1105" s="23"/>
      <c r="H1105" s="14"/>
    </row>
    <row r="1106" spans="2:8" x14ac:dyDescent="0.25">
      <c r="B1106" s="3">
        <v>1096</v>
      </c>
      <c r="C1106" s="12"/>
      <c r="D1106" s="3"/>
      <c r="E1106" s="74" t="str">
        <f>IF(Tabla1[[#This Row],[Diametro menor (cm) ]]="","",(2*3.1416*(C1106/2)*D1106))</f>
        <v/>
      </c>
      <c r="F1106" s="75" t="str">
        <f>IF(Tabla1[[#This Row],[Área de superficie lateral cilindro (cm2)]]="","",E1106*0.05)</f>
        <v/>
      </c>
      <c r="G1106" s="23"/>
      <c r="H1106" s="14"/>
    </row>
    <row r="1107" spans="2:8" x14ac:dyDescent="0.25">
      <c r="B1107" s="3">
        <v>1097</v>
      </c>
      <c r="C1107" s="12"/>
      <c r="D1107" s="3"/>
      <c r="E1107" s="74" t="str">
        <f>IF(Tabla1[[#This Row],[Diametro menor (cm) ]]="","",(2*3.1416*(C1107/2)*D1107))</f>
        <v/>
      </c>
      <c r="F1107" s="75" t="str">
        <f>IF(Tabla1[[#This Row],[Área de superficie lateral cilindro (cm2)]]="","",E1107*0.05)</f>
        <v/>
      </c>
      <c r="G1107" s="23"/>
      <c r="H1107" s="14"/>
    </row>
    <row r="1108" spans="2:8" x14ac:dyDescent="0.25">
      <c r="B1108" s="3">
        <v>1098</v>
      </c>
      <c r="C1108" s="12"/>
      <c r="D1108" s="3"/>
      <c r="E1108" s="74" t="str">
        <f>IF(Tabla1[[#This Row],[Diametro menor (cm) ]]="","",(2*3.1416*(C1108/2)*D1108))</f>
        <v/>
      </c>
      <c r="F1108" s="75" t="str">
        <f>IF(Tabla1[[#This Row],[Área de superficie lateral cilindro (cm2)]]="","",E1108*0.05)</f>
        <v/>
      </c>
      <c r="G1108" s="23"/>
      <c r="H1108" s="14"/>
    </row>
    <row r="1109" spans="2:8" x14ac:dyDescent="0.25">
      <c r="B1109" s="3">
        <v>1099</v>
      </c>
      <c r="C1109" s="12"/>
      <c r="D1109" s="3"/>
      <c r="E1109" s="74" t="str">
        <f>IF(Tabla1[[#This Row],[Diametro menor (cm) ]]="","",(2*3.1416*(C1109/2)*D1109))</f>
        <v/>
      </c>
      <c r="F1109" s="75" t="str">
        <f>IF(Tabla1[[#This Row],[Área de superficie lateral cilindro (cm2)]]="","",E1109*0.05)</f>
        <v/>
      </c>
      <c r="G1109" s="23"/>
      <c r="H1109" s="14"/>
    </row>
    <row r="1110" spans="2:8" x14ac:dyDescent="0.25">
      <c r="B1110" s="3">
        <v>1100</v>
      </c>
      <c r="C1110" s="12"/>
      <c r="D1110" s="3"/>
      <c r="E1110" s="74" t="str">
        <f>IF(Tabla1[[#This Row],[Diametro menor (cm) ]]="","",(2*3.1416*(C1110/2)*D1110))</f>
        <v/>
      </c>
      <c r="F1110" s="75" t="str">
        <f>IF(Tabla1[[#This Row],[Área de superficie lateral cilindro (cm2)]]="","",E1110*0.05)</f>
        <v/>
      </c>
      <c r="G1110" s="23"/>
      <c r="H1110" s="14"/>
    </row>
    <row r="1111" spans="2:8" x14ac:dyDescent="0.25">
      <c r="B1111" s="3">
        <v>1101</v>
      </c>
      <c r="C1111" s="12"/>
      <c r="D1111" s="3"/>
      <c r="E1111" s="74" t="str">
        <f>IF(Tabla1[[#This Row],[Diametro menor (cm) ]]="","",(2*3.1416*(C1111/2)*D1111))</f>
        <v/>
      </c>
      <c r="F1111" s="75" t="str">
        <f>IF(Tabla1[[#This Row],[Área de superficie lateral cilindro (cm2)]]="","",E1111*0.05)</f>
        <v/>
      </c>
      <c r="G1111" s="23"/>
      <c r="H1111" s="14"/>
    </row>
    <row r="1112" spans="2:8" x14ac:dyDescent="0.25">
      <c r="B1112" s="3">
        <v>1102</v>
      </c>
      <c r="C1112" s="12"/>
      <c r="D1112" s="3"/>
      <c r="E1112" s="74" t="str">
        <f>IF(Tabla1[[#This Row],[Diametro menor (cm) ]]="","",(2*3.1416*(C1112/2)*D1112))</f>
        <v/>
      </c>
      <c r="F1112" s="75" t="str">
        <f>IF(Tabla1[[#This Row],[Área de superficie lateral cilindro (cm2)]]="","",E1112*0.05)</f>
        <v/>
      </c>
      <c r="G1112" s="23"/>
      <c r="H1112" s="14"/>
    </row>
    <row r="1113" spans="2:8" x14ac:dyDescent="0.25">
      <c r="B1113" s="3">
        <v>1103</v>
      </c>
      <c r="C1113" s="12"/>
      <c r="D1113" s="3"/>
      <c r="E1113" s="74" t="str">
        <f>IF(Tabla1[[#This Row],[Diametro menor (cm) ]]="","",(2*3.1416*(C1113/2)*D1113))</f>
        <v/>
      </c>
      <c r="F1113" s="75" t="str">
        <f>IF(Tabla1[[#This Row],[Área de superficie lateral cilindro (cm2)]]="","",E1113*0.05)</f>
        <v/>
      </c>
      <c r="G1113" s="23"/>
      <c r="H1113" s="14"/>
    </row>
    <row r="1114" spans="2:8" x14ac:dyDescent="0.25">
      <c r="B1114" s="3">
        <v>1104</v>
      </c>
      <c r="C1114" s="12"/>
      <c r="D1114" s="3"/>
      <c r="E1114" s="74" t="str">
        <f>IF(Tabla1[[#This Row],[Diametro menor (cm) ]]="","",(2*3.1416*(C1114/2)*D1114))</f>
        <v/>
      </c>
      <c r="F1114" s="75" t="str">
        <f>IF(Tabla1[[#This Row],[Área de superficie lateral cilindro (cm2)]]="","",E1114*0.05)</f>
        <v/>
      </c>
      <c r="G1114" s="23"/>
      <c r="H1114" s="14"/>
    </row>
    <row r="1115" spans="2:8" x14ac:dyDescent="0.25">
      <c r="B1115" s="3">
        <v>1105</v>
      </c>
      <c r="C1115" s="12"/>
      <c r="D1115" s="3"/>
      <c r="E1115" s="74" t="str">
        <f>IF(Tabla1[[#This Row],[Diametro menor (cm) ]]="","",(2*3.1416*(C1115/2)*D1115))</f>
        <v/>
      </c>
      <c r="F1115" s="75" t="str">
        <f>IF(Tabla1[[#This Row],[Área de superficie lateral cilindro (cm2)]]="","",E1115*0.05)</f>
        <v/>
      </c>
      <c r="G1115" s="23"/>
      <c r="H1115" s="14"/>
    </row>
    <row r="1116" spans="2:8" x14ac:dyDescent="0.25">
      <c r="B1116" s="3">
        <v>1106</v>
      </c>
      <c r="C1116" s="12"/>
      <c r="D1116" s="3"/>
      <c r="E1116" s="74" t="str">
        <f>IF(Tabla1[[#This Row],[Diametro menor (cm) ]]="","",(2*3.1416*(C1116/2)*D1116))</f>
        <v/>
      </c>
      <c r="F1116" s="75" t="str">
        <f>IF(Tabla1[[#This Row],[Área de superficie lateral cilindro (cm2)]]="","",E1116*0.05)</f>
        <v/>
      </c>
      <c r="G1116" s="23"/>
      <c r="H1116" s="14"/>
    </row>
    <row r="1117" spans="2:8" x14ac:dyDescent="0.25">
      <c r="B1117" s="3">
        <v>1107</v>
      </c>
      <c r="C1117" s="12"/>
      <c r="D1117" s="3"/>
      <c r="E1117" s="74" t="str">
        <f>IF(Tabla1[[#This Row],[Diametro menor (cm) ]]="","",(2*3.1416*(C1117/2)*D1117))</f>
        <v/>
      </c>
      <c r="F1117" s="75" t="str">
        <f>IF(Tabla1[[#This Row],[Área de superficie lateral cilindro (cm2)]]="","",E1117*0.05)</f>
        <v/>
      </c>
      <c r="G1117" s="23"/>
      <c r="H1117" s="14"/>
    </row>
    <row r="1118" spans="2:8" x14ac:dyDescent="0.25">
      <c r="B1118" s="3">
        <v>1108</v>
      </c>
      <c r="C1118" s="12"/>
      <c r="D1118" s="3"/>
      <c r="E1118" s="74" t="str">
        <f>IF(Tabla1[[#This Row],[Diametro menor (cm) ]]="","",(2*3.1416*(C1118/2)*D1118))</f>
        <v/>
      </c>
      <c r="F1118" s="75" t="str">
        <f>IF(Tabla1[[#This Row],[Área de superficie lateral cilindro (cm2)]]="","",E1118*0.05)</f>
        <v/>
      </c>
      <c r="G1118" s="23"/>
      <c r="H1118" s="14"/>
    </row>
    <row r="1119" spans="2:8" x14ac:dyDescent="0.25">
      <c r="B1119" s="3">
        <v>1109</v>
      </c>
      <c r="C1119" s="12"/>
      <c r="D1119" s="3"/>
      <c r="E1119" s="74" t="str">
        <f>IF(Tabla1[[#This Row],[Diametro menor (cm) ]]="","",(2*3.1416*(C1119/2)*D1119))</f>
        <v/>
      </c>
      <c r="F1119" s="75" t="str">
        <f>IF(Tabla1[[#This Row],[Área de superficie lateral cilindro (cm2)]]="","",E1119*0.05)</f>
        <v/>
      </c>
      <c r="G1119" s="23"/>
      <c r="H1119" s="14"/>
    </row>
    <row r="1120" spans="2:8" x14ac:dyDescent="0.25">
      <c r="B1120" s="3">
        <v>1110</v>
      </c>
      <c r="C1120" s="12"/>
      <c r="D1120" s="3"/>
      <c r="E1120" s="74" t="str">
        <f>IF(Tabla1[[#This Row],[Diametro menor (cm) ]]="","",(2*3.1416*(C1120/2)*D1120))</f>
        <v/>
      </c>
      <c r="F1120" s="75" t="str">
        <f>IF(Tabla1[[#This Row],[Área de superficie lateral cilindro (cm2)]]="","",E1120*0.05)</f>
        <v/>
      </c>
      <c r="G1120" s="23"/>
      <c r="H1120" s="14"/>
    </row>
    <row r="1121" spans="2:8" x14ac:dyDescent="0.25">
      <c r="B1121" s="3">
        <v>1111</v>
      </c>
      <c r="C1121" s="12"/>
      <c r="D1121" s="3"/>
      <c r="E1121" s="74" t="str">
        <f>IF(Tabla1[[#This Row],[Diametro menor (cm) ]]="","",(2*3.1416*(C1121/2)*D1121))</f>
        <v/>
      </c>
      <c r="F1121" s="75" t="str">
        <f>IF(Tabla1[[#This Row],[Área de superficie lateral cilindro (cm2)]]="","",E1121*0.05)</f>
        <v/>
      </c>
      <c r="G1121" s="23"/>
      <c r="H1121" s="14"/>
    </row>
    <row r="1122" spans="2:8" x14ac:dyDescent="0.25">
      <c r="B1122" s="3">
        <v>1112</v>
      </c>
      <c r="C1122" s="12"/>
      <c r="D1122" s="3"/>
      <c r="E1122" s="74" t="str">
        <f>IF(Tabla1[[#This Row],[Diametro menor (cm) ]]="","",(2*3.1416*(C1122/2)*D1122))</f>
        <v/>
      </c>
      <c r="F1122" s="75" t="str">
        <f>IF(Tabla1[[#This Row],[Área de superficie lateral cilindro (cm2)]]="","",E1122*0.05)</f>
        <v/>
      </c>
      <c r="G1122" s="23"/>
      <c r="H1122" s="14"/>
    </row>
    <row r="1123" spans="2:8" x14ac:dyDescent="0.25">
      <c r="B1123" s="3">
        <v>1113</v>
      </c>
      <c r="C1123" s="12"/>
      <c r="D1123" s="3"/>
      <c r="E1123" s="74" t="str">
        <f>IF(Tabla1[[#This Row],[Diametro menor (cm) ]]="","",(2*3.1416*(C1123/2)*D1123))</f>
        <v/>
      </c>
      <c r="F1123" s="75" t="str">
        <f>IF(Tabla1[[#This Row],[Área de superficie lateral cilindro (cm2)]]="","",E1123*0.05)</f>
        <v/>
      </c>
      <c r="G1123" s="23"/>
      <c r="H1123" s="14"/>
    </row>
    <row r="1124" spans="2:8" x14ac:dyDescent="0.25">
      <c r="B1124" s="3">
        <v>1114</v>
      </c>
      <c r="C1124" s="12"/>
      <c r="D1124" s="3"/>
      <c r="E1124" s="74" t="str">
        <f>IF(Tabla1[[#This Row],[Diametro menor (cm) ]]="","",(2*3.1416*(C1124/2)*D1124))</f>
        <v/>
      </c>
      <c r="F1124" s="75" t="str">
        <f>IF(Tabla1[[#This Row],[Área de superficie lateral cilindro (cm2)]]="","",E1124*0.05)</f>
        <v/>
      </c>
      <c r="G1124" s="23"/>
      <c r="H1124" s="14"/>
    </row>
    <row r="1125" spans="2:8" x14ac:dyDescent="0.25">
      <c r="B1125" s="3">
        <v>1115</v>
      </c>
      <c r="C1125" s="12"/>
      <c r="D1125" s="3"/>
      <c r="E1125" s="74" t="str">
        <f>IF(Tabla1[[#This Row],[Diametro menor (cm) ]]="","",(2*3.1416*(C1125/2)*D1125))</f>
        <v/>
      </c>
      <c r="F1125" s="75" t="str">
        <f>IF(Tabla1[[#This Row],[Área de superficie lateral cilindro (cm2)]]="","",E1125*0.05)</f>
        <v/>
      </c>
      <c r="G1125" s="23"/>
      <c r="H1125" s="14"/>
    </row>
    <row r="1126" spans="2:8" x14ac:dyDescent="0.25">
      <c r="B1126" s="3">
        <v>1116</v>
      </c>
      <c r="C1126" s="12"/>
      <c r="D1126" s="3"/>
      <c r="E1126" s="74" t="str">
        <f>IF(Tabla1[[#This Row],[Diametro menor (cm) ]]="","",(2*3.1416*(C1126/2)*D1126))</f>
        <v/>
      </c>
      <c r="F1126" s="75" t="str">
        <f>IF(Tabla1[[#This Row],[Área de superficie lateral cilindro (cm2)]]="","",E1126*0.05)</f>
        <v/>
      </c>
      <c r="G1126" s="23"/>
      <c r="H1126" s="14"/>
    </row>
    <row r="1127" spans="2:8" x14ac:dyDescent="0.25">
      <c r="B1127" s="3">
        <v>1117</v>
      </c>
      <c r="C1127" s="12"/>
      <c r="D1127" s="3"/>
      <c r="E1127" s="74" t="str">
        <f>IF(Tabla1[[#This Row],[Diametro menor (cm) ]]="","",(2*3.1416*(C1127/2)*D1127))</f>
        <v/>
      </c>
      <c r="F1127" s="75" t="str">
        <f>IF(Tabla1[[#This Row],[Área de superficie lateral cilindro (cm2)]]="","",E1127*0.05)</f>
        <v/>
      </c>
      <c r="G1127" s="23"/>
      <c r="H1127" s="14"/>
    </row>
    <row r="1128" spans="2:8" x14ac:dyDescent="0.25">
      <c r="B1128" s="3">
        <v>1118</v>
      </c>
      <c r="C1128" s="12"/>
      <c r="D1128" s="3"/>
      <c r="E1128" s="74" t="str">
        <f>IF(Tabla1[[#This Row],[Diametro menor (cm) ]]="","",(2*3.1416*(C1128/2)*D1128))</f>
        <v/>
      </c>
      <c r="F1128" s="75" t="str">
        <f>IF(Tabla1[[#This Row],[Área de superficie lateral cilindro (cm2)]]="","",E1128*0.05)</f>
        <v/>
      </c>
      <c r="G1128" s="23"/>
      <c r="H1128" s="14"/>
    </row>
    <row r="1129" spans="2:8" x14ac:dyDescent="0.25">
      <c r="B1129" s="3">
        <v>1119</v>
      </c>
      <c r="C1129" s="12"/>
      <c r="D1129" s="3"/>
      <c r="E1129" s="74" t="str">
        <f>IF(Tabla1[[#This Row],[Diametro menor (cm) ]]="","",(2*3.1416*(C1129/2)*D1129))</f>
        <v/>
      </c>
      <c r="F1129" s="75" t="str">
        <f>IF(Tabla1[[#This Row],[Área de superficie lateral cilindro (cm2)]]="","",E1129*0.05)</f>
        <v/>
      </c>
      <c r="G1129" s="23"/>
      <c r="H1129" s="14"/>
    </row>
    <row r="1130" spans="2:8" x14ac:dyDescent="0.25">
      <c r="B1130" s="3">
        <v>1120</v>
      </c>
      <c r="C1130" s="12"/>
      <c r="D1130" s="3"/>
      <c r="E1130" s="74" t="str">
        <f>IF(Tabla1[[#This Row],[Diametro menor (cm) ]]="","",(2*3.1416*(C1130/2)*D1130))</f>
        <v/>
      </c>
      <c r="F1130" s="75" t="str">
        <f>IF(Tabla1[[#This Row],[Área de superficie lateral cilindro (cm2)]]="","",E1130*0.05)</f>
        <v/>
      </c>
      <c r="G1130" s="23"/>
      <c r="H1130" s="14"/>
    </row>
    <row r="1131" spans="2:8" x14ac:dyDescent="0.25">
      <c r="B1131" s="3">
        <v>1121</v>
      </c>
      <c r="C1131" s="12"/>
      <c r="D1131" s="3"/>
      <c r="E1131" s="74" t="str">
        <f>IF(Tabla1[[#This Row],[Diametro menor (cm) ]]="","",(2*3.1416*(C1131/2)*D1131))</f>
        <v/>
      </c>
      <c r="F1131" s="75" t="str">
        <f>IF(Tabla1[[#This Row],[Área de superficie lateral cilindro (cm2)]]="","",E1131*0.05)</f>
        <v/>
      </c>
      <c r="G1131" s="23"/>
      <c r="H1131" s="14"/>
    </row>
    <row r="1132" spans="2:8" x14ac:dyDescent="0.25">
      <c r="B1132" s="3">
        <v>1122</v>
      </c>
      <c r="C1132" s="12"/>
      <c r="D1132" s="3"/>
      <c r="E1132" s="74" t="str">
        <f>IF(Tabla1[[#This Row],[Diametro menor (cm) ]]="","",(2*3.1416*(C1132/2)*D1132))</f>
        <v/>
      </c>
      <c r="F1132" s="75" t="str">
        <f>IF(Tabla1[[#This Row],[Área de superficie lateral cilindro (cm2)]]="","",E1132*0.05)</f>
        <v/>
      </c>
      <c r="G1132" s="23"/>
      <c r="H1132" s="14"/>
    </row>
    <row r="1133" spans="2:8" x14ac:dyDescent="0.25">
      <c r="B1133" s="3">
        <v>1123</v>
      </c>
      <c r="C1133" s="12"/>
      <c r="D1133" s="3"/>
      <c r="E1133" s="74" t="str">
        <f>IF(Tabla1[[#This Row],[Diametro menor (cm) ]]="","",(2*3.1416*(C1133/2)*D1133))</f>
        <v/>
      </c>
      <c r="F1133" s="75" t="str">
        <f>IF(Tabla1[[#This Row],[Área de superficie lateral cilindro (cm2)]]="","",E1133*0.05)</f>
        <v/>
      </c>
      <c r="G1133" s="23"/>
      <c r="H1133" s="14"/>
    </row>
    <row r="1134" spans="2:8" x14ac:dyDescent="0.25">
      <c r="B1134" s="3">
        <v>1124</v>
      </c>
      <c r="C1134" s="12"/>
      <c r="D1134" s="3"/>
      <c r="E1134" s="74" t="str">
        <f>IF(Tabla1[[#This Row],[Diametro menor (cm) ]]="","",(2*3.1416*(C1134/2)*D1134))</f>
        <v/>
      </c>
      <c r="F1134" s="75" t="str">
        <f>IF(Tabla1[[#This Row],[Área de superficie lateral cilindro (cm2)]]="","",E1134*0.05)</f>
        <v/>
      </c>
      <c r="G1134" s="23"/>
      <c r="H1134" s="14"/>
    </row>
    <row r="1135" spans="2:8" x14ac:dyDescent="0.25">
      <c r="B1135" s="3">
        <v>1125</v>
      </c>
      <c r="C1135" s="12"/>
      <c r="D1135" s="3"/>
      <c r="E1135" s="74" t="str">
        <f>IF(Tabla1[[#This Row],[Diametro menor (cm) ]]="","",(2*3.1416*(C1135/2)*D1135))</f>
        <v/>
      </c>
      <c r="F1135" s="75" t="str">
        <f>IF(Tabla1[[#This Row],[Área de superficie lateral cilindro (cm2)]]="","",E1135*0.05)</f>
        <v/>
      </c>
      <c r="G1135" s="23"/>
      <c r="H1135" s="14"/>
    </row>
    <row r="1136" spans="2:8" x14ac:dyDescent="0.25">
      <c r="B1136" s="3">
        <v>1126</v>
      </c>
      <c r="C1136" s="12"/>
      <c r="D1136" s="3"/>
      <c r="E1136" s="74" t="str">
        <f>IF(Tabla1[[#This Row],[Diametro menor (cm) ]]="","",(2*3.1416*(C1136/2)*D1136))</f>
        <v/>
      </c>
      <c r="F1136" s="75" t="str">
        <f>IF(Tabla1[[#This Row],[Área de superficie lateral cilindro (cm2)]]="","",E1136*0.05)</f>
        <v/>
      </c>
      <c r="G1136" s="23"/>
      <c r="H1136" s="14"/>
    </row>
    <row r="1137" spans="2:8" x14ac:dyDescent="0.25">
      <c r="B1137" s="3">
        <v>1127</v>
      </c>
      <c r="C1137" s="12"/>
      <c r="D1137" s="3"/>
      <c r="E1137" s="74" t="str">
        <f>IF(Tabla1[[#This Row],[Diametro menor (cm) ]]="","",(2*3.1416*(C1137/2)*D1137))</f>
        <v/>
      </c>
      <c r="F1137" s="75" t="str">
        <f>IF(Tabla1[[#This Row],[Área de superficie lateral cilindro (cm2)]]="","",E1137*0.05)</f>
        <v/>
      </c>
      <c r="G1137" s="23"/>
      <c r="H1137" s="14"/>
    </row>
    <row r="1138" spans="2:8" x14ac:dyDescent="0.25">
      <c r="B1138" s="3">
        <v>1128</v>
      </c>
      <c r="C1138" s="12"/>
      <c r="D1138" s="3"/>
      <c r="E1138" s="74" t="str">
        <f>IF(Tabla1[[#This Row],[Diametro menor (cm) ]]="","",(2*3.1416*(C1138/2)*D1138))</f>
        <v/>
      </c>
      <c r="F1138" s="75" t="str">
        <f>IF(Tabla1[[#This Row],[Área de superficie lateral cilindro (cm2)]]="","",E1138*0.05)</f>
        <v/>
      </c>
      <c r="G1138" s="23"/>
      <c r="H1138" s="14"/>
    </row>
    <row r="1139" spans="2:8" x14ac:dyDescent="0.25">
      <c r="B1139" s="3">
        <v>1129</v>
      </c>
      <c r="C1139" s="12"/>
      <c r="D1139" s="3"/>
      <c r="E1139" s="74" t="str">
        <f>IF(Tabla1[[#This Row],[Diametro menor (cm) ]]="","",(2*3.1416*(C1139/2)*D1139))</f>
        <v/>
      </c>
      <c r="F1139" s="75" t="str">
        <f>IF(Tabla1[[#This Row],[Área de superficie lateral cilindro (cm2)]]="","",E1139*0.05)</f>
        <v/>
      </c>
      <c r="G1139" s="23"/>
      <c r="H1139" s="14"/>
    </row>
    <row r="1140" spans="2:8" x14ac:dyDescent="0.25">
      <c r="B1140" s="3">
        <v>1130</v>
      </c>
      <c r="C1140" s="12"/>
      <c r="D1140" s="3"/>
      <c r="E1140" s="74" t="str">
        <f>IF(Tabla1[[#This Row],[Diametro menor (cm) ]]="","",(2*3.1416*(C1140/2)*D1140))</f>
        <v/>
      </c>
      <c r="F1140" s="75" t="str">
        <f>IF(Tabla1[[#This Row],[Área de superficie lateral cilindro (cm2)]]="","",E1140*0.05)</f>
        <v/>
      </c>
      <c r="G1140" s="23"/>
      <c r="H1140" s="14"/>
    </row>
    <row r="1141" spans="2:8" x14ac:dyDescent="0.25">
      <c r="B1141" s="3">
        <v>1131</v>
      </c>
      <c r="C1141" s="12"/>
      <c r="D1141" s="3"/>
      <c r="E1141" s="74" t="str">
        <f>IF(Tabla1[[#This Row],[Diametro menor (cm) ]]="","",(2*3.1416*(C1141/2)*D1141))</f>
        <v/>
      </c>
      <c r="F1141" s="75" t="str">
        <f>IF(Tabla1[[#This Row],[Área de superficie lateral cilindro (cm2)]]="","",E1141*0.05)</f>
        <v/>
      </c>
      <c r="G1141" s="23"/>
      <c r="H1141" s="14"/>
    </row>
    <row r="1142" spans="2:8" x14ac:dyDescent="0.25">
      <c r="B1142" s="3">
        <v>1132</v>
      </c>
      <c r="C1142" s="12"/>
      <c r="D1142" s="3"/>
      <c r="E1142" s="74" t="str">
        <f>IF(Tabla1[[#This Row],[Diametro menor (cm) ]]="","",(2*3.1416*(C1142/2)*D1142))</f>
        <v/>
      </c>
      <c r="F1142" s="75" t="str">
        <f>IF(Tabla1[[#This Row],[Área de superficie lateral cilindro (cm2)]]="","",E1142*0.05)</f>
        <v/>
      </c>
      <c r="G1142" s="23"/>
      <c r="H1142" s="14"/>
    </row>
    <row r="1143" spans="2:8" x14ac:dyDescent="0.25">
      <c r="B1143" s="3">
        <v>1133</v>
      </c>
      <c r="C1143" s="12"/>
      <c r="D1143" s="3"/>
      <c r="E1143" s="74" t="str">
        <f>IF(Tabla1[[#This Row],[Diametro menor (cm) ]]="","",(2*3.1416*(C1143/2)*D1143))</f>
        <v/>
      </c>
      <c r="F1143" s="75" t="str">
        <f>IF(Tabla1[[#This Row],[Área de superficie lateral cilindro (cm2)]]="","",E1143*0.05)</f>
        <v/>
      </c>
      <c r="G1143" s="23"/>
      <c r="H1143" s="14"/>
    </row>
    <row r="1144" spans="2:8" x14ac:dyDescent="0.25">
      <c r="B1144" s="3">
        <v>1134</v>
      </c>
      <c r="C1144" s="12"/>
      <c r="D1144" s="3"/>
      <c r="E1144" s="74" t="str">
        <f>IF(Tabla1[[#This Row],[Diametro menor (cm) ]]="","",(2*3.1416*(C1144/2)*D1144))</f>
        <v/>
      </c>
      <c r="F1144" s="75" t="str">
        <f>IF(Tabla1[[#This Row],[Área de superficie lateral cilindro (cm2)]]="","",E1144*0.05)</f>
        <v/>
      </c>
      <c r="G1144" s="23"/>
      <c r="H1144" s="14"/>
    </row>
    <row r="1145" spans="2:8" x14ac:dyDescent="0.25">
      <c r="B1145" s="3">
        <v>1135</v>
      </c>
      <c r="C1145" s="12"/>
      <c r="D1145" s="3"/>
      <c r="E1145" s="74" t="str">
        <f>IF(Tabla1[[#This Row],[Diametro menor (cm) ]]="","",(2*3.1416*(C1145/2)*D1145))</f>
        <v/>
      </c>
      <c r="F1145" s="75" t="str">
        <f>IF(Tabla1[[#This Row],[Área de superficie lateral cilindro (cm2)]]="","",E1145*0.05)</f>
        <v/>
      </c>
      <c r="G1145" s="23"/>
      <c r="H1145" s="14"/>
    </row>
    <row r="1146" spans="2:8" x14ac:dyDescent="0.25">
      <c r="B1146" s="3">
        <v>1136</v>
      </c>
      <c r="C1146" s="12"/>
      <c r="D1146" s="3"/>
      <c r="E1146" s="74" t="str">
        <f>IF(Tabla1[[#This Row],[Diametro menor (cm) ]]="","",(2*3.1416*(C1146/2)*D1146))</f>
        <v/>
      </c>
      <c r="F1146" s="75" t="str">
        <f>IF(Tabla1[[#This Row],[Área de superficie lateral cilindro (cm2)]]="","",E1146*0.05)</f>
        <v/>
      </c>
      <c r="G1146" s="23"/>
      <c r="H1146" s="14"/>
    </row>
    <row r="1147" spans="2:8" x14ac:dyDescent="0.25">
      <c r="B1147" s="3">
        <v>1137</v>
      </c>
      <c r="C1147" s="12"/>
      <c r="D1147" s="3"/>
      <c r="E1147" s="74" t="str">
        <f>IF(Tabla1[[#This Row],[Diametro menor (cm) ]]="","",(2*3.1416*(C1147/2)*D1147))</f>
        <v/>
      </c>
      <c r="F1147" s="75" t="str">
        <f>IF(Tabla1[[#This Row],[Área de superficie lateral cilindro (cm2)]]="","",E1147*0.05)</f>
        <v/>
      </c>
      <c r="G1147" s="23"/>
      <c r="H1147" s="14"/>
    </row>
    <row r="1148" spans="2:8" x14ac:dyDescent="0.25">
      <c r="B1148" s="3">
        <v>1138</v>
      </c>
      <c r="C1148" s="12"/>
      <c r="D1148" s="3"/>
      <c r="E1148" s="74" t="str">
        <f>IF(Tabla1[[#This Row],[Diametro menor (cm) ]]="","",(2*3.1416*(C1148/2)*D1148))</f>
        <v/>
      </c>
      <c r="F1148" s="75" t="str">
        <f>IF(Tabla1[[#This Row],[Área de superficie lateral cilindro (cm2)]]="","",E1148*0.05)</f>
        <v/>
      </c>
      <c r="G1148" s="23"/>
      <c r="H1148" s="14"/>
    </row>
    <row r="1149" spans="2:8" x14ac:dyDescent="0.25">
      <c r="B1149" s="3">
        <v>1139</v>
      </c>
      <c r="C1149" s="12"/>
      <c r="D1149" s="3"/>
      <c r="E1149" s="74" t="str">
        <f>IF(Tabla1[[#This Row],[Diametro menor (cm) ]]="","",(2*3.1416*(C1149/2)*D1149))</f>
        <v/>
      </c>
      <c r="F1149" s="75" t="str">
        <f>IF(Tabla1[[#This Row],[Área de superficie lateral cilindro (cm2)]]="","",E1149*0.05)</f>
        <v/>
      </c>
      <c r="G1149" s="23"/>
      <c r="H1149" s="14"/>
    </row>
    <row r="1150" spans="2:8" x14ac:dyDescent="0.25">
      <c r="B1150" s="3">
        <v>1140</v>
      </c>
      <c r="C1150" s="12"/>
      <c r="D1150" s="3"/>
      <c r="E1150" s="74" t="str">
        <f>IF(Tabla1[[#This Row],[Diametro menor (cm) ]]="","",(2*3.1416*(C1150/2)*D1150))</f>
        <v/>
      </c>
      <c r="F1150" s="75" t="str">
        <f>IF(Tabla1[[#This Row],[Área de superficie lateral cilindro (cm2)]]="","",E1150*0.05)</f>
        <v/>
      </c>
      <c r="G1150" s="23"/>
      <c r="H1150" s="14"/>
    </row>
    <row r="1151" spans="2:8" x14ac:dyDescent="0.25">
      <c r="B1151" s="3">
        <v>1141</v>
      </c>
      <c r="C1151" s="12"/>
      <c r="D1151" s="3"/>
      <c r="E1151" s="74" t="str">
        <f>IF(Tabla1[[#This Row],[Diametro menor (cm) ]]="","",(2*3.1416*(C1151/2)*D1151))</f>
        <v/>
      </c>
      <c r="F1151" s="75" t="str">
        <f>IF(Tabla1[[#This Row],[Área de superficie lateral cilindro (cm2)]]="","",E1151*0.05)</f>
        <v/>
      </c>
      <c r="G1151" s="23"/>
      <c r="H1151" s="14"/>
    </row>
    <row r="1152" spans="2:8" x14ac:dyDescent="0.25">
      <c r="B1152" s="3">
        <v>1142</v>
      </c>
      <c r="C1152" s="12"/>
      <c r="D1152" s="3"/>
      <c r="E1152" s="74" t="str">
        <f>IF(Tabla1[[#This Row],[Diametro menor (cm) ]]="","",(2*3.1416*(C1152/2)*D1152))</f>
        <v/>
      </c>
      <c r="F1152" s="75" t="str">
        <f>IF(Tabla1[[#This Row],[Área de superficie lateral cilindro (cm2)]]="","",E1152*0.05)</f>
        <v/>
      </c>
      <c r="G1152" s="23"/>
      <c r="H1152" s="14"/>
    </row>
    <row r="1153" spans="2:8" x14ac:dyDescent="0.25">
      <c r="B1153" s="3">
        <v>1143</v>
      </c>
      <c r="C1153" s="12"/>
      <c r="D1153" s="3"/>
      <c r="E1153" s="74" t="str">
        <f>IF(Tabla1[[#This Row],[Diametro menor (cm) ]]="","",(2*3.1416*(C1153/2)*D1153))</f>
        <v/>
      </c>
      <c r="F1153" s="75" t="str">
        <f>IF(Tabla1[[#This Row],[Área de superficie lateral cilindro (cm2)]]="","",E1153*0.05)</f>
        <v/>
      </c>
      <c r="G1153" s="23"/>
      <c r="H1153" s="14"/>
    </row>
    <row r="1154" spans="2:8" x14ac:dyDescent="0.25">
      <c r="B1154" s="3">
        <v>1144</v>
      </c>
      <c r="C1154" s="12"/>
      <c r="D1154" s="3"/>
      <c r="E1154" s="74" t="str">
        <f>IF(Tabla1[[#This Row],[Diametro menor (cm) ]]="","",(2*3.1416*(C1154/2)*D1154))</f>
        <v/>
      </c>
      <c r="F1154" s="75" t="str">
        <f>IF(Tabla1[[#This Row],[Área de superficie lateral cilindro (cm2)]]="","",E1154*0.05)</f>
        <v/>
      </c>
      <c r="G1154" s="23"/>
      <c r="H1154" s="14"/>
    </row>
    <row r="1155" spans="2:8" x14ac:dyDescent="0.25">
      <c r="B1155" s="3">
        <v>1145</v>
      </c>
      <c r="C1155" s="12"/>
      <c r="D1155" s="3"/>
      <c r="E1155" s="74" t="str">
        <f>IF(Tabla1[[#This Row],[Diametro menor (cm) ]]="","",(2*3.1416*(C1155/2)*D1155))</f>
        <v/>
      </c>
      <c r="F1155" s="75" t="str">
        <f>IF(Tabla1[[#This Row],[Área de superficie lateral cilindro (cm2)]]="","",E1155*0.05)</f>
        <v/>
      </c>
      <c r="G1155" s="23"/>
      <c r="H1155" s="14"/>
    </row>
    <row r="1156" spans="2:8" x14ac:dyDescent="0.25">
      <c r="B1156" s="3">
        <v>1146</v>
      </c>
      <c r="C1156" s="12"/>
      <c r="D1156" s="3"/>
      <c r="E1156" s="74" t="str">
        <f>IF(Tabla1[[#This Row],[Diametro menor (cm) ]]="","",(2*3.1416*(C1156/2)*D1156))</f>
        <v/>
      </c>
      <c r="F1156" s="75" t="str">
        <f>IF(Tabla1[[#This Row],[Área de superficie lateral cilindro (cm2)]]="","",E1156*0.05)</f>
        <v/>
      </c>
      <c r="G1156" s="23"/>
      <c r="H1156" s="14"/>
    </row>
    <row r="1157" spans="2:8" x14ac:dyDescent="0.25">
      <c r="B1157" s="3">
        <v>1147</v>
      </c>
      <c r="C1157" s="12"/>
      <c r="D1157" s="3"/>
      <c r="E1157" s="74" t="str">
        <f>IF(Tabla1[[#This Row],[Diametro menor (cm) ]]="","",(2*3.1416*(C1157/2)*D1157))</f>
        <v/>
      </c>
      <c r="F1157" s="75" t="str">
        <f>IF(Tabla1[[#This Row],[Área de superficie lateral cilindro (cm2)]]="","",E1157*0.05)</f>
        <v/>
      </c>
      <c r="G1157" s="23"/>
      <c r="H1157" s="14"/>
    </row>
    <row r="1158" spans="2:8" x14ac:dyDescent="0.25">
      <c r="B1158" s="3">
        <v>1148</v>
      </c>
      <c r="C1158" s="12"/>
      <c r="D1158" s="3"/>
      <c r="E1158" s="74" t="str">
        <f>IF(Tabla1[[#This Row],[Diametro menor (cm) ]]="","",(2*3.1416*(C1158/2)*D1158))</f>
        <v/>
      </c>
      <c r="F1158" s="75" t="str">
        <f>IF(Tabla1[[#This Row],[Área de superficie lateral cilindro (cm2)]]="","",E1158*0.05)</f>
        <v/>
      </c>
      <c r="G1158" s="23"/>
      <c r="H1158" s="14"/>
    </row>
    <row r="1159" spans="2:8" x14ac:dyDescent="0.25">
      <c r="B1159" s="3">
        <v>1149</v>
      </c>
      <c r="C1159" s="12"/>
      <c r="D1159" s="3"/>
      <c r="E1159" s="74" t="str">
        <f>IF(Tabla1[[#This Row],[Diametro menor (cm) ]]="","",(2*3.1416*(C1159/2)*D1159))</f>
        <v/>
      </c>
      <c r="F1159" s="75" t="str">
        <f>IF(Tabla1[[#This Row],[Área de superficie lateral cilindro (cm2)]]="","",E1159*0.05)</f>
        <v/>
      </c>
      <c r="G1159" s="23"/>
      <c r="H1159" s="14"/>
    </row>
    <row r="1160" spans="2:8" x14ac:dyDescent="0.25">
      <c r="B1160" s="3">
        <v>1150</v>
      </c>
      <c r="C1160" s="12"/>
      <c r="D1160" s="3"/>
      <c r="E1160" s="74" t="str">
        <f>IF(Tabla1[[#This Row],[Diametro menor (cm) ]]="","",(2*3.1416*(C1160/2)*D1160))</f>
        <v/>
      </c>
      <c r="F1160" s="75" t="str">
        <f>IF(Tabla1[[#This Row],[Área de superficie lateral cilindro (cm2)]]="","",E1160*0.05)</f>
        <v/>
      </c>
      <c r="G1160" s="23"/>
      <c r="H1160" s="14"/>
    </row>
    <row r="1161" spans="2:8" x14ac:dyDescent="0.25">
      <c r="B1161" s="3">
        <v>1151</v>
      </c>
      <c r="C1161" s="12"/>
      <c r="D1161" s="3"/>
      <c r="E1161" s="74" t="str">
        <f>IF(Tabla1[[#This Row],[Diametro menor (cm) ]]="","",(2*3.1416*(C1161/2)*D1161))</f>
        <v/>
      </c>
      <c r="F1161" s="75" t="str">
        <f>IF(Tabla1[[#This Row],[Área de superficie lateral cilindro (cm2)]]="","",E1161*0.05)</f>
        <v/>
      </c>
      <c r="G1161" s="23"/>
      <c r="H1161" s="14"/>
    </row>
    <row r="1162" spans="2:8" x14ac:dyDescent="0.25">
      <c r="B1162" s="3">
        <v>1152</v>
      </c>
      <c r="C1162" s="12"/>
      <c r="D1162" s="3"/>
      <c r="E1162" s="74" t="str">
        <f>IF(Tabla1[[#This Row],[Diametro menor (cm) ]]="","",(2*3.1416*(C1162/2)*D1162))</f>
        <v/>
      </c>
      <c r="F1162" s="75" t="str">
        <f>IF(Tabla1[[#This Row],[Área de superficie lateral cilindro (cm2)]]="","",E1162*0.05)</f>
        <v/>
      </c>
      <c r="G1162" s="23"/>
      <c r="H1162" s="14"/>
    </row>
    <row r="1163" spans="2:8" x14ac:dyDescent="0.25">
      <c r="B1163" s="3">
        <v>1153</v>
      </c>
      <c r="C1163" s="12"/>
      <c r="D1163" s="3"/>
      <c r="E1163" s="74" t="str">
        <f>IF(Tabla1[[#This Row],[Diametro menor (cm) ]]="","",(2*3.1416*(C1163/2)*D1163))</f>
        <v/>
      </c>
      <c r="F1163" s="75" t="str">
        <f>IF(Tabla1[[#This Row],[Área de superficie lateral cilindro (cm2)]]="","",E1163*0.05)</f>
        <v/>
      </c>
      <c r="G1163" s="23"/>
      <c r="H1163" s="14"/>
    </row>
    <row r="1164" spans="2:8" x14ac:dyDescent="0.25">
      <c r="B1164" s="3">
        <v>1154</v>
      </c>
      <c r="C1164" s="12"/>
      <c r="D1164" s="3"/>
      <c r="E1164" s="74" t="str">
        <f>IF(Tabla1[[#This Row],[Diametro menor (cm) ]]="","",(2*3.1416*(C1164/2)*D1164))</f>
        <v/>
      </c>
      <c r="F1164" s="75" t="str">
        <f>IF(Tabla1[[#This Row],[Área de superficie lateral cilindro (cm2)]]="","",E1164*0.05)</f>
        <v/>
      </c>
      <c r="G1164" s="23"/>
      <c r="H1164" s="14"/>
    </row>
    <row r="1165" spans="2:8" x14ac:dyDescent="0.25">
      <c r="B1165" s="3">
        <v>1155</v>
      </c>
      <c r="C1165" s="12"/>
      <c r="D1165" s="3"/>
      <c r="E1165" s="74" t="str">
        <f>IF(Tabla1[[#This Row],[Diametro menor (cm) ]]="","",(2*3.1416*(C1165/2)*D1165))</f>
        <v/>
      </c>
      <c r="F1165" s="75" t="str">
        <f>IF(Tabla1[[#This Row],[Área de superficie lateral cilindro (cm2)]]="","",E1165*0.05)</f>
        <v/>
      </c>
      <c r="G1165" s="23"/>
      <c r="H1165" s="14"/>
    </row>
    <row r="1166" spans="2:8" x14ac:dyDescent="0.25">
      <c r="B1166" s="3">
        <v>1156</v>
      </c>
      <c r="C1166" s="12"/>
      <c r="D1166" s="3"/>
      <c r="E1166" s="74" t="str">
        <f>IF(Tabla1[[#This Row],[Diametro menor (cm) ]]="","",(2*3.1416*(C1166/2)*D1166))</f>
        <v/>
      </c>
      <c r="F1166" s="75" t="str">
        <f>IF(Tabla1[[#This Row],[Área de superficie lateral cilindro (cm2)]]="","",E1166*0.05)</f>
        <v/>
      </c>
      <c r="G1166" s="23"/>
      <c r="H1166" s="14"/>
    </row>
    <row r="1167" spans="2:8" x14ac:dyDescent="0.25">
      <c r="B1167" s="3">
        <v>1157</v>
      </c>
      <c r="C1167" s="12"/>
      <c r="D1167" s="3"/>
      <c r="E1167" s="74" t="str">
        <f>IF(Tabla1[[#This Row],[Diametro menor (cm) ]]="","",(2*3.1416*(C1167/2)*D1167))</f>
        <v/>
      </c>
      <c r="F1167" s="75" t="str">
        <f>IF(Tabla1[[#This Row],[Área de superficie lateral cilindro (cm2)]]="","",E1167*0.05)</f>
        <v/>
      </c>
      <c r="G1167" s="23"/>
      <c r="H1167" s="14"/>
    </row>
    <row r="1168" spans="2:8" x14ac:dyDescent="0.25">
      <c r="B1168" s="3">
        <v>1158</v>
      </c>
      <c r="C1168" s="12"/>
      <c r="D1168" s="3"/>
      <c r="E1168" s="74" t="str">
        <f>IF(Tabla1[[#This Row],[Diametro menor (cm) ]]="","",(2*3.1416*(C1168/2)*D1168))</f>
        <v/>
      </c>
      <c r="F1168" s="75" t="str">
        <f>IF(Tabla1[[#This Row],[Área de superficie lateral cilindro (cm2)]]="","",E1168*0.05)</f>
        <v/>
      </c>
      <c r="G1168" s="23"/>
      <c r="H1168" s="14"/>
    </row>
    <row r="1169" spans="2:8" x14ac:dyDescent="0.25">
      <c r="B1169" s="3">
        <v>1159</v>
      </c>
      <c r="C1169" s="12"/>
      <c r="D1169" s="3"/>
      <c r="E1169" s="74" t="str">
        <f>IF(Tabla1[[#This Row],[Diametro menor (cm) ]]="","",(2*3.1416*(C1169/2)*D1169))</f>
        <v/>
      </c>
      <c r="F1169" s="75" t="str">
        <f>IF(Tabla1[[#This Row],[Área de superficie lateral cilindro (cm2)]]="","",E1169*0.05)</f>
        <v/>
      </c>
      <c r="G1169" s="23"/>
      <c r="H1169" s="14"/>
    </row>
    <row r="1170" spans="2:8" x14ac:dyDescent="0.25">
      <c r="B1170" s="3">
        <v>1160</v>
      </c>
      <c r="C1170" s="12"/>
      <c r="D1170" s="3"/>
      <c r="E1170" s="74" t="str">
        <f>IF(Tabla1[[#This Row],[Diametro menor (cm) ]]="","",(2*3.1416*(C1170/2)*D1170))</f>
        <v/>
      </c>
      <c r="F1170" s="75" t="str">
        <f>IF(Tabla1[[#This Row],[Área de superficie lateral cilindro (cm2)]]="","",E1170*0.05)</f>
        <v/>
      </c>
      <c r="G1170" s="23"/>
      <c r="H1170" s="14"/>
    </row>
    <row r="1171" spans="2:8" x14ac:dyDescent="0.25">
      <c r="B1171" s="3">
        <v>1161</v>
      </c>
      <c r="C1171" s="12"/>
      <c r="D1171" s="3"/>
      <c r="E1171" s="74" t="str">
        <f>IF(Tabla1[[#This Row],[Diametro menor (cm) ]]="","",(2*3.1416*(C1171/2)*D1171))</f>
        <v/>
      </c>
      <c r="F1171" s="75" t="str">
        <f>IF(Tabla1[[#This Row],[Área de superficie lateral cilindro (cm2)]]="","",E1171*0.05)</f>
        <v/>
      </c>
      <c r="G1171" s="23"/>
      <c r="H1171" s="14"/>
    </row>
    <row r="1172" spans="2:8" x14ac:dyDescent="0.25">
      <c r="B1172" s="3">
        <v>1162</v>
      </c>
      <c r="C1172" s="12"/>
      <c r="D1172" s="3"/>
      <c r="E1172" s="74" t="str">
        <f>IF(Tabla1[[#This Row],[Diametro menor (cm) ]]="","",(2*3.1416*(C1172/2)*D1172))</f>
        <v/>
      </c>
      <c r="F1172" s="75" t="str">
        <f>IF(Tabla1[[#This Row],[Área de superficie lateral cilindro (cm2)]]="","",E1172*0.05)</f>
        <v/>
      </c>
      <c r="G1172" s="23"/>
      <c r="H1172" s="14"/>
    </row>
    <row r="1173" spans="2:8" x14ac:dyDescent="0.25">
      <c r="B1173" s="3">
        <v>1163</v>
      </c>
      <c r="C1173" s="12"/>
      <c r="D1173" s="3"/>
      <c r="E1173" s="74" t="str">
        <f>IF(Tabla1[[#This Row],[Diametro menor (cm) ]]="","",(2*3.1416*(C1173/2)*D1173))</f>
        <v/>
      </c>
      <c r="F1173" s="75" t="str">
        <f>IF(Tabla1[[#This Row],[Área de superficie lateral cilindro (cm2)]]="","",E1173*0.05)</f>
        <v/>
      </c>
      <c r="G1173" s="23"/>
      <c r="H1173" s="14"/>
    </row>
    <row r="1174" spans="2:8" x14ac:dyDescent="0.25">
      <c r="B1174" s="3">
        <v>1164</v>
      </c>
      <c r="C1174" s="12"/>
      <c r="D1174" s="3"/>
      <c r="E1174" s="74" t="str">
        <f>IF(Tabla1[[#This Row],[Diametro menor (cm) ]]="","",(2*3.1416*(C1174/2)*D1174))</f>
        <v/>
      </c>
      <c r="F1174" s="75" t="str">
        <f>IF(Tabla1[[#This Row],[Área de superficie lateral cilindro (cm2)]]="","",E1174*0.05)</f>
        <v/>
      </c>
      <c r="G1174" s="23"/>
      <c r="H1174" s="14"/>
    </row>
    <row r="1175" spans="2:8" x14ac:dyDescent="0.25">
      <c r="B1175" s="3">
        <v>1165</v>
      </c>
      <c r="C1175" s="12"/>
      <c r="D1175" s="3"/>
      <c r="E1175" s="74" t="str">
        <f>IF(Tabla1[[#This Row],[Diametro menor (cm) ]]="","",(2*3.1416*(C1175/2)*D1175))</f>
        <v/>
      </c>
      <c r="F1175" s="75" t="str">
        <f>IF(Tabla1[[#This Row],[Área de superficie lateral cilindro (cm2)]]="","",E1175*0.05)</f>
        <v/>
      </c>
      <c r="G1175" s="23"/>
      <c r="H1175" s="14"/>
    </row>
    <row r="1176" spans="2:8" x14ac:dyDescent="0.25">
      <c r="B1176" s="3">
        <v>1166</v>
      </c>
      <c r="C1176" s="12"/>
      <c r="D1176" s="3"/>
      <c r="E1176" s="74" t="str">
        <f>IF(Tabla1[[#This Row],[Diametro menor (cm) ]]="","",(2*3.1416*(C1176/2)*D1176))</f>
        <v/>
      </c>
      <c r="F1176" s="75" t="str">
        <f>IF(Tabla1[[#This Row],[Área de superficie lateral cilindro (cm2)]]="","",E1176*0.05)</f>
        <v/>
      </c>
      <c r="G1176" s="23"/>
      <c r="H1176" s="14"/>
    </row>
    <row r="1177" spans="2:8" x14ac:dyDescent="0.25">
      <c r="B1177" s="3">
        <v>1167</v>
      </c>
      <c r="C1177" s="12"/>
      <c r="D1177" s="3"/>
      <c r="E1177" s="74" t="str">
        <f>IF(Tabla1[[#This Row],[Diametro menor (cm) ]]="","",(2*3.1416*(C1177/2)*D1177))</f>
        <v/>
      </c>
      <c r="F1177" s="75" t="str">
        <f>IF(Tabla1[[#This Row],[Área de superficie lateral cilindro (cm2)]]="","",E1177*0.05)</f>
        <v/>
      </c>
      <c r="G1177" s="23"/>
      <c r="H1177" s="14"/>
    </row>
    <row r="1178" spans="2:8" x14ac:dyDescent="0.25">
      <c r="B1178" s="3">
        <v>1168</v>
      </c>
      <c r="C1178" s="12"/>
      <c r="D1178" s="3"/>
      <c r="E1178" s="74" t="str">
        <f>IF(Tabla1[[#This Row],[Diametro menor (cm) ]]="","",(2*3.1416*(C1178/2)*D1178))</f>
        <v/>
      </c>
      <c r="F1178" s="75" t="str">
        <f>IF(Tabla1[[#This Row],[Área de superficie lateral cilindro (cm2)]]="","",E1178*0.05)</f>
        <v/>
      </c>
      <c r="G1178" s="23"/>
      <c r="H1178" s="14"/>
    </row>
    <row r="1179" spans="2:8" x14ac:dyDescent="0.25">
      <c r="B1179" s="3">
        <v>1169</v>
      </c>
      <c r="C1179" s="12"/>
      <c r="D1179" s="3"/>
      <c r="E1179" s="74" t="str">
        <f>IF(Tabla1[[#This Row],[Diametro menor (cm) ]]="","",(2*3.1416*(C1179/2)*D1179))</f>
        <v/>
      </c>
      <c r="F1179" s="75" t="str">
        <f>IF(Tabla1[[#This Row],[Área de superficie lateral cilindro (cm2)]]="","",E1179*0.05)</f>
        <v/>
      </c>
      <c r="G1179" s="23"/>
      <c r="H1179" s="14"/>
    </row>
    <row r="1180" spans="2:8" x14ac:dyDescent="0.25">
      <c r="B1180" s="3">
        <v>1170</v>
      </c>
      <c r="C1180" s="12"/>
      <c r="D1180" s="3"/>
      <c r="E1180" s="74" t="str">
        <f>IF(Tabla1[[#This Row],[Diametro menor (cm) ]]="","",(2*3.1416*(C1180/2)*D1180))</f>
        <v/>
      </c>
      <c r="F1180" s="75" t="str">
        <f>IF(Tabla1[[#This Row],[Área de superficie lateral cilindro (cm2)]]="","",E1180*0.05)</f>
        <v/>
      </c>
      <c r="G1180" s="23"/>
      <c r="H1180" s="14"/>
    </row>
    <row r="1181" spans="2:8" x14ac:dyDescent="0.25">
      <c r="B1181" s="3">
        <v>1171</v>
      </c>
      <c r="C1181" s="12"/>
      <c r="D1181" s="3"/>
      <c r="E1181" s="74" t="str">
        <f>IF(Tabla1[[#This Row],[Diametro menor (cm) ]]="","",(2*3.1416*(C1181/2)*D1181))</f>
        <v/>
      </c>
      <c r="F1181" s="75" t="str">
        <f>IF(Tabla1[[#This Row],[Área de superficie lateral cilindro (cm2)]]="","",E1181*0.05)</f>
        <v/>
      </c>
      <c r="G1181" s="23"/>
      <c r="H1181" s="14"/>
    </row>
    <row r="1182" spans="2:8" x14ac:dyDescent="0.25">
      <c r="B1182" s="3">
        <v>1172</v>
      </c>
      <c r="C1182" s="12"/>
      <c r="D1182" s="3"/>
      <c r="E1182" s="74" t="str">
        <f>IF(Tabla1[[#This Row],[Diametro menor (cm) ]]="","",(2*3.1416*(C1182/2)*D1182))</f>
        <v/>
      </c>
      <c r="F1182" s="75" t="str">
        <f>IF(Tabla1[[#This Row],[Área de superficie lateral cilindro (cm2)]]="","",E1182*0.05)</f>
        <v/>
      </c>
      <c r="G1182" s="23"/>
      <c r="H1182" s="14"/>
    </row>
    <row r="1183" spans="2:8" x14ac:dyDescent="0.25">
      <c r="B1183" s="3">
        <v>1173</v>
      </c>
      <c r="C1183" s="12"/>
      <c r="D1183" s="3"/>
      <c r="E1183" s="74" t="str">
        <f>IF(Tabla1[[#This Row],[Diametro menor (cm) ]]="","",(2*3.1416*(C1183/2)*D1183))</f>
        <v/>
      </c>
      <c r="F1183" s="75" t="str">
        <f>IF(Tabla1[[#This Row],[Área de superficie lateral cilindro (cm2)]]="","",E1183*0.05)</f>
        <v/>
      </c>
      <c r="G1183" s="23"/>
      <c r="H1183" s="14"/>
    </row>
    <row r="1184" spans="2:8" x14ac:dyDescent="0.25">
      <c r="B1184" s="3">
        <v>1174</v>
      </c>
      <c r="C1184" s="12"/>
      <c r="D1184" s="3"/>
      <c r="E1184" s="74" t="str">
        <f>IF(Tabla1[[#This Row],[Diametro menor (cm) ]]="","",(2*3.1416*(C1184/2)*D1184))</f>
        <v/>
      </c>
      <c r="F1184" s="75" t="str">
        <f>IF(Tabla1[[#This Row],[Área de superficie lateral cilindro (cm2)]]="","",E1184*0.05)</f>
        <v/>
      </c>
      <c r="G1184" s="23"/>
      <c r="H1184" s="14"/>
    </row>
    <row r="1185" spans="2:8" x14ac:dyDescent="0.25">
      <c r="B1185" s="3">
        <v>1175</v>
      </c>
      <c r="C1185" s="12"/>
      <c r="D1185" s="3"/>
      <c r="E1185" s="74" t="str">
        <f>IF(Tabla1[[#This Row],[Diametro menor (cm) ]]="","",(2*3.1416*(C1185/2)*D1185))</f>
        <v/>
      </c>
      <c r="F1185" s="75" t="str">
        <f>IF(Tabla1[[#This Row],[Área de superficie lateral cilindro (cm2)]]="","",E1185*0.05)</f>
        <v/>
      </c>
      <c r="G1185" s="23"/>
      <c r="H1185" s="14"/>
    </row>
    <row r="1186" spans="2:8" x14ac:dyDescent="0.25">
      <c r="B1186" s="3">
        <v>1176</v>
      </c>
      <c r="C1186" s="12"/>
      <c r="D1186" s="3"/>
      <c r="E1186" s="74" t="str">
        <f>IF(Tabla1[[#This Row],[Diametro menor (cm) ]]="","",(2*3.1416*(C1186/2)*D1186))</f>
        <v/>
      </c>
      <c r="F1186" s="75" t="str">
        <f>IF(Tabla1[[#This Row],[Área de superficie lateral cilindro (cm2)]]="","",E1186*0.05)</f>
        <v/>
      </c>
      <c r="G1186" s="23"/>
      <c r="H1186" s="14"/>
    </row>
    <row r="1187" spans="2:8" x14ac:dyDescent="0.25">
      <c r="B1187" s="3">
        <v>1177</v>
      </c>
      <c r="C1187" s="12"/>
      <c r="D1187" s="3"/>
      <c r="E1187" s="74" t="str">
        <f>IF(Tabla1[[#This Row],[Diametro menor (cm) ]]="","",(2*3.1416*(C1187/2)*D1187))</f>
        <v/>
      </c>
      <c r="F1187" s="75" t="str">
        <f>IF(Tabla1[[#This Row],[Área de superficie lateral cilindro (cm2)]]="","",E1187*0.05)</f>
        <v/>
      </c>
      <c r="G1187" s="23"/>
      <c r="H1187" s="14"/>
    </row>
    <row r="1188" spans="2:8" x14ac:dyDescent="0.25">
      <c r="B1188" s="3">
        <v>1178</v>
      </c>
      <c r="C1188" s="12"/>
      <c r="D1188" s="3"/>
      <c r="E1188" s="74" t="str">
        <f>IF(Tabla1[[#This Row],[Diametro menor (cm) ]]="","",(2*3.1416*(C1188/2)*D1188))</f>
        <v/>
      </c>
      <c r="F1188" s="75" t="str">
        <f>IF(Tabla1[[#This Row],[Área de superficie lateral cilindro (cm2)]]="","",E1188*0.05)</f>
        <v/>
      </c>
      <c r="G1188" s="23"/>
      <c r="H1188" s="14"/>
    </row>
    <row r="1189" spans="2:8" x14ac:dyDescent="0.25">
      <c r="B1189" s="3">
        <v>1179</v>
      </c>
      <c r="C1189" s="12"/>
      <c r="D1189" s="3"/>
      <c r="E1189" s="74" t="str">
        <f>IF(Tabla1[[#This Row],[Diametro menor (cm) ]]="","",(2*3.1416*(C1189/2)*D1189))</f>
        <v/>
      </c>
      <c r="F1189" s="75" t="str">
        <f>IF(Tabla1[[#This Row],[Área de superficie lateral cilindro (cm2)]]="","",E1189*0.05)</f>
        <v/>
      </c>
      <c r="G1189" s="23"/>
      <c r="H1189" s="14"/>
    </row>
    <row r="1190" spans="2:8" x14ac:dyDescent="0.25">
      <c r="B1190" s="3">
        <v>1180</v>
      </c>
      <c r="C1190" s="12"/>
      <c r="D1190" s="3"/>
      <c r="E1190" s="74" t="str">
        <f>IF(Tabla1[[#This Row],[Diametro menor (cm) ]]="","",(2*3.1416*(C1190/2)*D1190))</f>
        <v/>
      </c>
      <c r="F1190" s="75" t="str">
        <f>IF(Tabla1[[#This Row],[Área de superficie lateral cilindro (cm2)]]="","",E1190*0.05)</f>
        <v/>
      </c>
      <c r="G1190" s="23"/>
      <c r="H1190" s="14"/>
    </row>
    <row r="1191" spans="2:8" x14ac:dyDescent="0.25">
      <c r="B1191" s="3">
        <v>1181</v>
      </c>
      <c r="C1191" s="12"/>
      <c r="D1191" s="3"/>
      <c r="E1191" s="74" t="str">
        <f>IF(Tabla1[[#This Row],[Diametro menor (cm) ]]="","",(2*3.1416*(C1191/2)*D1191))</f>
        <v/>
      </c>
      <c r="F1191" s="75" t="str">
        <f>IF(Tabla1[[#This Row],[Área de superficie lateral cilindro (cm2)]]="","",E1191*0.05)</f>
        <v/>
      </c>
      <c r="G1191" s="23"/>
      <c r="H1191" s="14"/>
    </row>
    <row r="1192" spans="2:8" x14ac:dyDescent="0.25">
      <c r="B1192" s="3">
        <v>1182</v>
      </c>
      <c r="C1192" s="12"/>
      <c r="D1192" s="3"/>
      <c r="E1192" s="74" t="str">
        <f>IF(Tabla1[[#This Row],[Diametro menor (cm) ]]="","",(2*3.1416*(C1192/2)*D1192))</f>
        <v/>
      </c>
      <c r="F1192" s="75" t="str">
        <f>IF(Tabla1[[#This Row],[Área de superficie lateral cilindro (cm2)]]="","",E1192*0.05)</f>
        <v/>
      </c>
      <c r="G1192" s="23"/>
      <c r="H1192" s="14"/>
    </row>
    <row r="1193" spans="2:8" x14ac:dyDescent="0.25">
      <c r="B1193" s="3">
        <v>1183</v>
      </c>
      <c r="C1193" s="12"/>
      <c r="D1193" s="3"/>
      <c r="E1193" s="74" t="str">
        <f>IF(Tabla1[[#This Row],[Diametro menor (cm) ]]="","",(2*3.1416*(C1193/2)*D1193))</f>
        <v/>
      </c>
      <c r="F1193" s="75" t="str">
        <f>IF(Tabla1[[#This Row],[Área de superficie lateral cilindro (cm2)]]="","",E1193*0.05)</f>
        <v/>
      </c>
      <c r="G1193" s="23"/>
      <c r="H1193" s="14"/>
    </row>
    <row r="1194" spans="2:8" x14ac:dyDescent="0.25">
      <c r="B1194" s="3">
        <v>1184</v>
      </c>
      <c r="C1194" s="12"/>
      <c r="D1194" s="3"/>
      <c r="E1194" s="74" t="str">
        <f>IF(Tabla1[[#This Row],[Diametro menor (cm) ]]="","",(2*3.1416*(C1194/2)*D1194))</f>
        <v/>
      </c>
      <c r="F1194" s="75" t="str">
        <f>IF(Tabla1[[#This Row],[Área de superficie lateral cilindro (cm2)]]="","",E1194*0.05)</f>
        <v/>
      </c>
      <c r="G1194" s="23"/>
      <c r="H1194" s="14"/>
    </row>
    <row r="1195" spans="2:8" x14ac:dyDescent="0.25">
      <c r="B1195" s="3">
        <v>1185</v>
      </c>
      <c r="C1195" s="12"/>
      <c r="D1195" s="3"/>
      <c r="E1195" s="74" t="str">
        <f>IF(Tabla1[[#This Row],[Diametro menor (cm) ]]="","",(2*3.1416*(C1195/2)*D1195))</f>
        <v/>
      </c>
      <c r="F1195" s="75" t="str">
        <f>IF(Tabla1[[#This Row],[Área de superficie lateral cilindro (cm2)]]="","",E1195*0.05)</f>
        <v/>
      </c>
      <c r="G1195" s="23"/>
      <c r="H1195" s="14"/>
    </row>
    <row r="1196" spans="2:8" x14ac:dyDescent="0.25">
      <c r="B1196" s="3">
        <v>1186</v>
      </c>
      <c r="C1196" s="12"/>
      <c r="D1196" s="3"/>
      <c r="E1196" s="74" t="str">
        <f>IF(Tabla1[[#This Row],[Diametro menor (cm) ]]="","",(2*3.1416*(C1196/2)*D1196))</f>
        <v/>
      </c>
      <c r="F1196" s="75" t="str">
        <f>IF(Tabla1[[#This Row],[Área de superficie lateral cilindro (cm2)]]="","",E1196*0.05)</f>
        <v/>
      </c>
      <c r="G1196" s="23"/>
      <c r="H1196" s="14"/>
    </row>
    <row r="1197" spans="2:8" x14ac:dyDescent="0.25">
      <c r="B1197" s="3">
        <v>1187</v>
      </c>
      <c r="C1197" s="12"/>
      <c r="D1197" s="3"/>
      <c r="E1197" s="74" t="str">
        <f>IF(Tabla1[[#This Row],[Diametro menor (cm) ]]="","",(2*3.1416*(C1197/2)*D1197))</f>
        <v/>
      </c>
      <c r="F1197" s="75" t="str">
        <f>IF(Tabla1[[#This Row],[Área de superficie lateral cilindro (cm2)]]="","",E1197*0.05)</f>
        <v/>
      </c>
      <c r="G1197" s="23"/>
      <c r="H1197" s="14"/>
    </row>
    <row r="1198" spans="2:8" x14ac:dyDescent="0.25">
      <c r="B1198" s="3">
        <v>1188</v>
      </c>
      <c r="C1198" s="12"/>
      <c r="D1198" s="3"/>
      <c r="E1198" s="74" t="str">
        <f>IF(Tabla1[[#This Row],[Diametro menor (cm) ]]="","",(2*3.1416*(C1198/2)*D1198))</f>
        <v/>
      </c>
      <c r="F1198" s="75" t="str">
        <f>IF(Tabla1[[#This Row],[Área de superficie lateral cilindro (cm2)]]="","",E1198*0.05)</f>
        <v/>
      </c>
      <c r="G1198" s="23"/>
      <c r="H1198" s="14"/>
    </row>
    <row r="1199" spans="2:8" x14ac:dyDescent="0.25">
      <c r="B1199" s="3">
        <v>1189</v>
      </c>
      <c r="C1199" s="12"/>
      <c r="D1199" s="3"/>
      <c r="E1199" s="74" t="str">
        <f>IF(Tabla1[[#This Row],[Diametro menor (cm) ]]="","",(2*3.1416*(C1199/2)*D1199))</f>
        <v/>
      </c>
      <c r="F1199" s="75" t="str">
        <f>IF(Tabla1[[#This Row],[Área de superficie lateral cilindro (cm2)]]="","",E1199*0.05)</f>
        <v/>
      </c>
      <c r="G1199" s="23"/>
      <c r="H1199" s="14"/>
    </row>
    <row r="1200" spans="2:8" x14ac:dyDescent="0.25">
      <c r="B1200" s="3">
        <v>1190</v>
      </c>
      <c r="C1200" s="12"/>
      <c r="D1200" s="3"/>
      <c r="E1200" s="74" t="str">
        <f>IF(Tabla1[[#This Row],[Diametro menor (cm) ]]="","",(2*3.1416*(C1200/2)*D1200))</f>
        <v/>
      </c>
      <c r="F1200" s="75" t="str">
        <f>IF(Tabla1[[#This Row],[Área de superficie lateral cilindro (cm2)]]="","",E1200*0.05)</f>
        <v/>
      </c>
      <c r="G1200" s="23"/>
      <c r="H1200" s="14"/>
    </row>
    <row r="1201" spans="2:8" x14ac:dyDescent="0.25">
      <c r="B1201" s="3">
        <v>1191</v>
      </c>
      <c r="C1201" s="12"/>
      <c r="D1201" s="3"/>
      <c r="E1201" s="74" t="str">
        <f>IF(Tabla1[[#This Row],[Diametro menor (cm) ]]="","",(2*3.1416*(C1201/2)*D1201))</f>
        <v/>
      </c>
      <c r="F1201" s="75" t="str">
        <f>IF(Tabla1[[#This Row],[Área de superficie lateral cilindro (cm2)]]="","",E1201*0.05)</f>
        <v/>
      </c>
      <c r="G1201" s="23"/>
      <c r="H1201" s="14"/>
    </row>
    <row r="1202" spans="2:8" x14ac:dyDescent="0.25">
      <c r="B1202" s="3">
        <v>1192</v>
      </c>
      <c r="C1202" s="12"/>
      <c r="D1202" s="3"/>
      <c r="E1202" s="74" t="str">
        <f>IF(Tabla1[[#This Row],[Diametro menor (cm) ]]="","",(2*3.1416*(C1202/2)*D1202))</f>
        <v/>
      </c>
      <c r="F1202" s="75" t="str">
        <f>IF(Tabla1[[#This Row],[Área de superficie lateral cilindro (cm2)]]="","",E1202*0.05)</f>
        <v/>
      </c>
      <c r="G1202" s="23"/>
      <c r="H1202" s="14"/>
    </row>
    <row r="1203" spans="2:8" x14ac:dyDescent="0.25">
      <c r="B1203" s="3">
        <v>1193</v>
      </c>
      <c r="C1203" s="12"/>
      <c r="D1203" s="3"/>
      <c r="E1203" s="74" t="str">
        <f>IF(Tabla1[[#This Row],[Diametro menor (cm) ]]="","",(2*3.1416*(C1203/2)*D1203))</f>
        <v/>
      </c>
      <c r="F1203" s="75" t="str">
        <f>IF(Tabla1[[#This Row],[Área de superficie lateral cilindro (cm2)]]="","",E1203*0.05)</f>
        <v/>
      </c>
      <c r="G1203" s="23"/>
      <c r="H1203" s="14"/>
    </row>
    <row r="1204" spans="2:8" x14ac:dyDescent="0.25">
      <c r="B1204" s="3">
        <v>1194</v>
      </c>
      <c r="C1204" s="12"/>
      <c r="D1204" s="3"/>
      <c r="E1204" s="74" t="str">
        <f>IF(Tabla1[[#This Row],[Diametro menor (cm) ]]="","",(2*3.1416*(C1204/2)*D1204))</f>
        <v/>
      </c>
      <c r="F1204" s="75" t="str">
        <f>IF(Tabla1[[#This Row],[Área de superficie lateral cilindro (cm2)]]="","",E1204*0.05)</f>
        <v/>
      </c>
      <c r="G1204" s="23"/>
      <c r="H1204" s="14"/>
    </row>
    <row r="1205" spans="2:8" x14ac:dyDescent="0.25">
      <c r="B1205" s="3">
        <v>1195</v>
      </c>
      <c r="C1205" s="12"/>
      <c r="D1205" s="3"/>
      <c r="E1205" s="74" t="str">
        <f>IF(Tabla1[[#This Row],[Diametro menor (cm) ]]="","",(2*3.1416*(C1205/2)*D1205))</f>
        <v/>
      </c>
      <c r="F1205" s="75" t="str">
        <f>IF(Tabla1[[#This Row],[Área de superficie lateral cilindro (cm2)]]="","",E1205*0.05)</f>
        <v/>
      </c>
      <c r="G1205" s="23"/>
      <c r="H1205" s="14"/>
    </row>
    <row r="1206" spans="2:8" x14ac:dyDescent="0.25">
      <c r="B1206" s="3">
        <v>1196</v>
      </c>
      <c r="C1206" s="12"/>
      <c r="D1206" s="3"/>
      <c r="E1206" s="74" t="str">
        <f>IF(Tabla1[[#This Row],[Diametro menor (cm) ]]="","",(2*3.1416*(C1206/2)*D1206))</f>
        <v/>
      </c>
      <c r="F1206" s="75" t="str">
        <f>IF(Tabla1[[#This Row],[Área de superficie lateral cilindro (cm2)]]="","",E1206*0.05)</f>
        <v/>
      </c>
      <c r="G1206" s="23"/>
      <c r="H1206" s="14"/>
    </row>
    <row r="1207" spans="2:8" x14ac:dyDescent="0.25">
      <c r="B1207" s="3">
        <v>1197</v>
      </c>
      <c r="C1207" s="12"/>
      <c r="D1207" s="3"/>
      <c r="E1207" s="74" t="str">
        <f>IF(Tabla1[[#This Row],[Diametro menor (cm) ]]="","",(2*3.1416*(C1207/2)*D1207))</f>
        <v/>
      </c>
      <c r="F1207" s="75" t="str">
        <f>IF(Tabla1[[#This Row],[Área de superficie lateral cilindro (cm2)]]="","",E1207*0.05)</f>
        <v/>
      </c>
      <c r="G1207" s="23"/>
      <c r="H1207" s="14"/>
    </row>
    <row r="1208" spans="2:8" x14ac:dyDescent="0.25">
      <c r="B1208" s="3">
        <v>1198</v>
      </c>
      <c r="C1208" s="12"/>
      <c r="D1208" s="3"/>
      <c r="E1208" s="74" t="str">
        <f>IF(Tabla1[[#This Row],[Diametro menor (cm) ]]="","",(2*3.1416*(C1208/2)*D1208))</f>
        <v/>
      </c>
      <c r="F1208" s="75" t="str">
        <f>IF(Tabla1[[#This Row],[Área de superficie lateral cilindro (cm2)]]="","",E1208*0.05)</f>
        <v/>
      </c>
      <c r="G1208" s="23"/>
      <c r="H1208" s="14"/>
    </row>
    <row r="1209" spans="2:8" x14ac:dyDescent="0.25">
      <c r="B1209" s="3">
        <v>1199</v>
      </c>
      <c r="C1209" s="12"/>
      <c r="D1209" s="3"/>
      <c r="E1209" s="74" t="str">
        <f>IF(Tabla1[[#This Row],[Diametro menor (cm) ]]="","",(2*3.1416*(C1209/2)*D1209))</f>
        <v/>
      </c>
      <c r="F1209" s="75" t="str">
        <f>IF(Tabla1[[#This Row],[Área de superficie lateral cilindro (cm2)]]="","",E1209*0.05)</f>
        <v/>
      </c>
      <c r="G1209" s="23"/>
      <c r="H1209" s="14"/>
    </row>
    <row r="1210" spans="2:8" x14ac:dyDescent="0.25">
      <c r="B1210" s="3">
        <v>1200</v>
      </c>
      <c r="C1210" s="12"/>
      <c r="D1210" s="3"/>
      <c r="E1210" s="74" t="str">
        <f>IF(Tabla1[[#This Row],[Diametro menor (cm) ]]="","",(2*3.1416*(C1210/2)*D1210))</f>
        <v/>
      </c>
      <c r="F1210" s="75" t="str">
        <f>IF(Tabla1[[#This Row],[Área de superficie lateral cilindro (cm2)]]="","",E1210*0.05)</f>
        <v/>
      </c>
      <c r="G1210" s="23"/>
      <c r="H1210" s="14"/>
    </row>
    <row r="1211" spans="2:8" x14ac:dyDescent="0.25">
      <c r="B1211" s="3">
        <v>1201</v>
      </c>
      <c r="C1211" s="12"/>
      <c r="D1211" s="3"/>
      <c r="E1211" s="74" t="str">
        <f>IF(Tabla1[[#This Row],[Diametro menor (cm) ]]="","",(2*3.1416*(C1211/2)*D1211))</f>
        <v/>
      </c>
      <c r="F1211" s="75" t="str">
        <f>IF(Tabla1[[#This Row],[Área de superficie lateral cilindro (cm2)]]="","",E1211*0.05)</f>
        <v/>
      </c>
      <c r="G1211" s="23"/>
      <c r="H1211" s="14"/>
    </row>
    <row r="1212" spans="2:8" x14ac:dyDescent="0.25">
      <c r="B1212" s="3">
        <v>1202</v>
      </c>
      <c r="C1212" s="12"/>
      <c r="D1212" s="3"/>
      <c r="E1212" s="74" t="str">
        <f>IF(Tabla1[[#This Row],[Diametro menor (cm) ]]="","",(2*3.1416*(C1212/2)*D1212))</f>
        <v/>
      </c>
      <c r="F1212" s="75" t="str">
        <f>IF(Tabla1[[#This Row],[Área de superficie lateral cilindro (cm2)]]="","",E1212*0.05)</f>
        <v/>
      </c>
      <c r="G1212" s="23"/>
      <c r="H1212" s="14"/>
    </row>
    <row r="1213" spans="2:8" x14ac:dyDescent="0.25">
      <c r="B1213" s="3">
        <v>1203</v>
      </c>
      <c r="C1213" s="12"/>
      <c r="D1213" s="3"/>
      <c r="E1213" s="74" t="str">
        <f>IF(Tabla1[[#This Row],[Diametro menor (cm) ]]="","",(2*3.1416*(C1213/2)*D1213))</f>
        <v/>
      </c>
      <c r="F1213" s="75" t="str">
        <f>IF(Tabla1[[#This Row],[Área de superficie lateral cilindro (cm2)]]="","",E1213*0.05)</f>
        <v/>
      </c>
      <c r="G1213" s="23"/>
      <c r="H1213" s="14"/>
    </row>
    <row r="1214" spans="2:8" x14ac:dyDescent="0.25">
      <c r="B1214" s="3">
        <v>1204</v>
      </c>
      <c r="C1214" s="12"/>
      <c r="D1214" s="3"/>
      <c r="E1214" s="74" t="str">
        <f>IF(Tabla1[[#This Row],[Diametro menor (cm) ]]="","",(2*3.1416*(C1214/2)*D1214))</f>
        <v/>
      </c>
      <c r="F1214" s="75" t="str">
        <f>IF(Tabla1[[#This Row],[Área de superficie lateral cilindro (cm2)]]="","",E1214*0.05)</f>
        <v/>
      </c>
      <c r="G1214" s="23"/>
      <c r="H1214" s="14"/>
    </row>
    <row r="1215" spans="2:8" x14ac:dyDescent="0.25">
      <c r="B1215" s="3">
        <v>1205</v>
      </c>
      <c r="C1215" s="12"/>
      <c r="D1215" s="3"/>
      <c r="E1215" s="74" t="str">
        <f>IF(Tabla1[[#This Row],[Diametro menor (cm) ]]="","",(2*3.1416*(C1215/2)*D1215))</f>
        <v/>
      </c>
      <c r="F1215" s="75" t="str">
        <f>IF(Tabla1[[#This Row],[Área de superficie lateral cilindro (cm2)]]="","",E1215*0.05)</f>
        <v/>
      </c>
      <c r="G1215" s="23"/>
      <c r="H1215" s="14"/>
    </row>
    <row r="1216" spans="2:8" x14ac:dyDescent="0.25">
      <c r="B1216" s="3">
        <v>1206</v>
      </c>
      <c r="C1216" s="12"/>
      <c r="D1216" s="3"/>
      <c r="E1216" s="74" t="str">
        <f>IF(Tabla1[[#This Row],[Diametro menor (cm) ]]="","",(2*3.1416*(C1216/2)*D1216))</f>
        <v/>
      </c>
      <c r="F1216" s="75" t="str">
        <f>IF(Tabla1[[#This Row],[Área de superficie lateral cilindro (cm2)]]="","",E1216*0.05)</f>
        <v/>
      </c>
      <c r="G1216" s="23"/>
      <c r="H1216" s="14"/>
    </row>
    <row r="1217" spans="2:8" x14ac:dyDescent="0.25">
      <c r="B1217" s="3">
        <v>1207</v>
      </c>
      <c r="C1217" s="12"/>
      <c r="D1217" s="3"/>
      <c r="E1217" s="74" t="str">
        <f>IF(Tabla1[[#This Row],[Diametro menor (cm) ]]="","",(2*3.1416*(C1217/2)*D1217))</f>
        <v/>
      </c>
      <c r="F1217" s="75" t="str">
        <f>IF(Tabla1[[#This Row],[Área de superficie lateral cilindro (cm2)]]="","",E1217*0.05)</f>
        <v/>
      </c>
      <c r="G1217" s="23"/>
      <c r="H1217" s="14"/>
    </row>
    <row r="1218" spans="2:8" x14ac:dyDescent="0.25">
      <c r="B1218" s="3">
        <v>1208</v>
      </c>
      <c r="C1218" s="12"/>
      <c r="D1218" s="3"/>
      <c r="E1218" s="74" t="str">
        <f>IF(Tabla1[[#This Row],[Diametro menor (cm) ]]="","",(2*3.1416*(C1218/2)*D1218))</f>
        <v/>
      </c>
      <c r="F1218" s="75" t="str">
        <f>IF(Tabla1[[#This Row],[Área de superficie lateral cilindro (cm2)]]="","",E1218*0.05)</f>
        <v/>
      </c>
      <c r="G1218" s="23"/>
      <c r="H1218" s="14"/>
    </row>
    <row r="1219" spans="2:8" x14ac:dyDescent="0.25">
      <c r="B1219" s="3">
        <v>1209</v>
      </c>
      <c r="C1219" s="12"/>
      <c r="D1219" s="3"/>
      <c r="E1219" s="74" t="str">
        <f>IF(Tabla1[[#This Row],[Diametro menor (cm) ]]="","",(2*3.1416*(C1219/2)*D1219))</f>
        <v/>
      </c>
      <c r="F1219" s="75" t="str">
        <f>IF(Tabla1[[#This Row],[Área de superficie lateral cilindro (cm2)]]="","",E1219*0.05)</f>
        <v/>
      </c>
      <c r="G1219" s="23"/>
      <c r="H1219" s="14"/>
    </row>
    <row r="1220" spans="2:8" x14ac:dyDescent="0.25">
      <c r="B1220" s="3">
        <v>1210</v>
      </c>
      <c r="C1220" s="12"/>
      <c r="D1220" s="3"/>
      <c r="E1220" s="74" t="str">
        <f>IF(Tabla1[[#This Row],[Diametro menor (cm) ]]="","",(2*3.1416*(C1220/2)*D1220))</f>
        <v/>
      </c>
      <c r="F1220" s="75" t="str">
        <f>IF(Tabla1[[#This Row],[Área de superficie lateral cilindro (cm2)]]="","",E1220*0.05)</f>
        <v/>
      </c>
      <c r="G1220" s="23"/>
      <c r="H1220" s="14"/>
    </row>
    <row r="1221" spans="2:8" x14ac:dyDescent="0.25">
      <c r="B1221" s="3">
        <v>1211</v>
      </c>
      <c r="C1221" s="12"/>
      <c r="D1221" s="3"/>
      <c r="E1221" s="74" t="str">
        <f>IF(Tabla1[[#This Row],[Diametro menor (cm) ]]="","",(2*3.1416*(C1221/2)*D1221))</f>
        <v/>
      </c>
      <c r="F1221" s="75" t="str">
        <f>IF(Tabla1[[#This Row],[Área de superficie lateral cilindro (cm2)]]="","",E1221*0.05)</f>
        <v/>
      </c>
      <c r="G1221" s="23"/>
      <c r="H1221" s="14"/>
    </row>
    <row r="1222" spans="2:8" x14ac:dyDescent="0.25">
      <c r="B1222" s="3">
        <v>1212</v>
      </c>
      <c r="C1222" s="12"/>
      <c r="D1222" s="3"/>
      <c r="E1222" s="74" t="str">
        <f>IF(Tabla1[[#This Row],[Diametro menor (cm) ]]="","",(2*3.1416*(C1222/2)*D1222))</f>
        <v/>
      </c>
      <c r="F1222" s="75" t="str">
        <f>IF(Tabla1[[#This Row],[Área de superficie lateral cilindro (cm2)]]="","",E1222*0.05)</f>
        <v/>
      </c>
      <c r="G1222" s="23"/>
      <c r="H1222" s="14"/>
    </row>
    <row r="1223" spans="2:8" x14ac:dyDescent="0.25">
      <c r="B1223" s="3">
        <v>1213</v>
      </c>
      <c r="C1223" s="12"/>
      <c r="D1223" s="3"/>
      <c r="E1223" s="74" t="str">
        <f>IF(Tabla1[[#This Row],[Diametro menor (cm) ]]="","",(2*3.1416*(C1223/2)*D1223))</f>
        <v/>
      </c>
      <c r="F1223" s="75" t="str">
        <f>IF(Tabla1[[#This Row],[Área de superficie lateral cilindro (cm2)]]="","",E1223*0.05)</f>
        <v/>
      </c>
      <c r="G1223" s="23"/>
      <c r="H1223" s="14"/>
    </row>
    <row r="1224" spans="2:8" x14ac:dyDescent="0.25">
      <c r="B1224" s="3">
        <v>1214</v>
      </c>
      <c r="C1224" s="12"/>
      <c r="D1224" s="3"/>
      <c r="E1224" s="74" t="str">
        <f>IF(Tabla1[[#This Row],[Diametro menor (cm) ]]="","",(2*3.1416*(C1224/2)*D1224))</f>
        <v/>
      </c>
      <c r="F1224" s="75" t="str">
        <f>IF(Tabla1[[#This Row],[Área de superficie lateral cilindro (cm2)]]="","",E1224*0.05)</f>
        <v/>
      </c>
      <c r="G1224" s="23"/>
      <c r="H1224" s="14"/>
    </row>
    <row r="1225" spans="2:8" x14ac:dyDescent="0.25">
      <c r="B1225" s="3">
        <v>1215</v>
      </c>
      <c r="C1225" s="12"/>
      <c r="D1225" s="3"/>
      <c r="E1225" s="74" t="str">
        <f>IF(Tabla1[[#This Row],[Diametro menor (cm) ]]="","",(2*3.1416*(C1225/2)*D1225))</f>
        <v/>
      </c>
      <c r="F1225" s="75" t="str">
        <f>IF(Tabla1[[#This Row],[Área de superficie lateral cilindro (cm2)]]="","",E1225*0.05)</f>
        <v/>
      </c>
      <c r="G1225" s="23"/>
      <c r="H1225" s="14"/>
    </row>
    <row r="1226" spans="2:8" x14ac:dyDescent="0.25">
      <c r="B1226" s="3">
        <v>1216</v>
      </c>
      <c r="C1226" s="12"/>
      <c r="D1226" s="3"/>
      <c r="E1226" s="74" t="str">
        <f>IF(Tabla1[[#This Row],[Diametro menor (cm) ]]="","",(2*3.1416*(C1226/2)*D1226))</f>
        <v/>
      </c>
      <c r="F1226" s="75" t="str">
        <f>IF(Tabla1[[#This Row],[Área de superficie lateral cilindro (cm2)]]="","",E1226*0.05)</f>
        <v/>
      </c>
      <c r="G1226" s="23"/>
      <c r="H1226" s="14"/>
    </row>
    <row r="1227" spans="2:8" x14ac:dyDescent="0.25">
      <c r="B1227" s="3">
        <v>1217</v>
      </c>
      <c r="C1227" s="12"/>
      <c r="D1227" s="3"/>
      <c r="E1227" s="74" t="str">
        <f>IF(Tabla1[[#This Row],[Diametro menor (cm) ]]="","",(2*3.1416*(C1227/2)*D1227))</f>
        <v/>
      </c>
      <c r="F1227" s="75" t="str">
        <f>IF(Tabla1[[#This Row],[Área de superficie lateral cilindro (cm2)]]="","",E1227*0.05)</f>
        <v/>
      </c>
      <c r="G1227" s="23"/>
      <c r="H1227" s="14"/>
    </row>
    <row r="1228" spans="2:8" x14ac:dyDescent="0.25">
      <c r="B1228" s="3">
        <v>1218</v>
      </c>
      <c r="C1228" s="12"/>
      <c r="D1228" s="3"/>
      <c r="E1228" s="74" t="str">
        <f>IF(Tabla1[[#This Row],[Diametro menor (cm) ]]="","",(2*3.1416*(C1228/2)*D1228))</f>
        <v/>
      </c>
      <c r="F1228" s="75" t="str">
        <f>IF(Tabla1[[#This Row],[Área de superficie lateral cilindro (cm2)]]="","",E1228*0.05)</f>
        <v/>
      </c>
      <c r="G1228" s="23"/>
      <c r="H1228" s="14"/>
    </row>
    <row r="1229" spans="2:8" x14ac:dyDescent="0.25">
      <c r="B1229" s="3">
        <v>1219</v>
      </c>
      <c r="C1229" s="12"/>
      <c r="D1229" s="3"/>
      <c r="E1229" s="74" t="str">
        <f>IF(Tabla1[[#This Row],[Diametro menor (cm) ]]="","",(2*3.1416*(C1229/2)*D1229))</f>
        <v/>
      </c>
      <c r="F1229" s="75" t="str">
        <f>IF(Tabla1[[#This Row],[Área de superficie lateral cilindro (cm2)]]="","",E1229*0.05)</f>
        <v/>
      </c>
      <c r="G1229" s="23"/>
      <c r="H1229" s="14"/>
    </row>
    <row r="1230" spans="2:8" x14ac:dyDescent="0.25">
      <c r="B1230" s="3">
        <v>1220</v>
      </c>
      <c r="C1230" s="12"/>
      <c r="D1230" s="3"/>
      <c r="E1230" s="74" t="str">
        <f>IF(Tabla1[[#This Row],[Diametro menor (cm) ]]="","",(2*3.1416*(C1230/2)*D1230))</f>
        <v/>
      </c>
      <c r="F1230" s="75" t="str">
        <f>IF(Tabla1[[#This Row],[Área de superficie lateral cilindro (cm2)]]="","",E1230*0.05)</f>
        <v/>
      </c>
      <c r="G1230" s="23"/>
      <c r="H1230" s="14"/>
    </row>
    <row r="1231" spans="2:8" x14ac:dyDescent="0.25">
      <c r="B1231" s="3">
        <v>1221</v>
      </c>
      <c r="C1231" s="12"/>
      <c r="D1231" s="3"/>
      <c r="E1231" s="74" t="str">
        <f>IF(Tabla1[[#This Row],[Diametro menor (cm) ]]="","",(2*3.1416*(C1231/2)*D1231))</f>
        <v/>
      </c>
      <c r="F1231" s="75" t="str">
        <f>IF(Tabla1[[#This Row],[Área de superficie lateral cilindro (cm2)]]="","",E1231*0.05)</f>
        <v/>
      </c>
      <c r="G1231" s="23"/>
      <c r="H1231" s="14"/>
    </row>
    <row r="1232" spans="2:8" x14ac:dyDescent="0.25">
      <c r="B1232" s="3">
        <v>1222</v>
      </c>
      <c r="C1232" s="12"/>
      <c r="D1232" s="3"/>
      <c r="E1232" s="74" t="str">
        <f>IF(Tabla1[[#This Row],[Diametro menor (cm) ]]="","",(2*3.1416*(C1232/2)*D1232))</f>
        <v/>
      </c>
      <c r="F1232" s="75" t="str">
        <f>IF(Tabla1[[#This Row],[Área de superficie lateral cilindro (cm2)]]="","",E1232*0.05)</f>
        <v/>
      </c>
      <c r="G1232" s="23"/>
      <c r="H1232" s="14"/>
    </row>
    <row r="1233" spans="2:8" x14ac:dyDescent="0.25">
      <c r="B1233" s="3">
        <v>1223</v>
      </c>
      <c r="C1233" s="12"/>
      <c r="D1233" s="3"/>
      <c r="E1233" s="74" t="str">
        <f>IF(Tabla1[[#This Row],[Diametro menor (cm) ]]="","",(2*3.1416*(C1233/2)*D1233))</f>
        <v/>
      </c>
      <c r="F1233" s="75" t="str">
        <f>IF(Tabla1[[#This Row],[Área de superficie lateral cilindro (cm2)]]="","",E1233*0.05)</f>
        <v/>
      </c>
      <c r="G1233" s="23"/>
      <c r="H1233" s="14"/>
    </row>
    <row r="1234" spans="2:8" x14ac:dyDescent="0.25">
      <c r="B1234" s="3">
        <v>1224</v>
      </c>
      <c r="C1234" s="12"/>
      <c r="D1234" s="3"/>
      <c r="E1234" s="74" t="str">
        <f>IF(Tabla1[[#This Row],[Diametro menor (cm) ]]="","",(2*3.1416*(C1234/2)*D1234))</f>
        <v/>
      </c>
      <c r="F1234" s="75" t="str">
        <f>IF(Tabla1[[#This Row],[Área de superficie lateral cilindro (cm2)]]="","",E1234*0.05)</f>
        <v/>
      </c>
      <c r="G1234" s="23"/>
      <c r="H1234" s="14"/>
    </row>
    <row r="1235" spans="2:8" x14ac:dyDescent="0.25">
      <c r="B1235" s="3">
        <v>1225</v>
      </c>
      <c r="C1235" s="12"/>
      <c r="D1235" s="3"/>
      <c r="E1235" s="74" t="str">
        <f>IF(Tabla1[[#This Row],[Diametro menor (cm) ]]="","",(2*3.1416*(C1235/2)*D1235))</f>
        <v/>
      </c>
      <c r="F1235" s="75" t="str">
        <f>IF(Tabla1[[#This Row],[Área de superficie lateral cilindro (cm2)]]="","",E1235*0.05)</f>
        <v/>
      </c>
      <c r="G1235" s="23"/>
      <c r="H1235" s="14"/>
    </row>
    <row r="1236" spans="2:8" x14ac:dyDescent="0.25">
      <c r="B1236" s="3">
        <v>1226</v>
      </c>
      <c r="C1236" s="12"/>
      <c r="D1236" s="3"/>
      <c r="E1236" s="74" t="str">
        <f>IF(Tabla1[[#This Row],[Diametro menor (cm) ]]="","",(2*3.1416*(C1236/2)*D1236))</f>
        <v/>
      </c>
      <c r="F1236" s="75" t="str">
        <f>IF(Tabla1[[#This Row],[Área de superficie lateral cilindro (cm2)]]="","",E1236*0.05)</f>
        <v/>
      </c>
      <c r="G1236" s="23"/>
      <c r="H1236" s="14"/>
    </row>
    <row r="1237" spans="2:8" x14ac:dyDescent="0.25">
      <c r="B1237" s="3">
        <v>1227</v>
      </c>
      <c r="C1237" s="12"/>
      <c r="D1237" s="3"/>
      <c r="E1237" s="74" t="str">
        <f>IF(Tabla1[[#This Row],[Diametro menor (cm) ]]="","",(2*3.1416*(C1237/2)*D1237))</f>
        <v/>
      </c>
      <c r="F1237" s="75" t="str">
        <f>IF(Tabla1[[#This Row],[Área de superficie lateral cilindro (cm2)]]="","",E1237*0.05)</f>
        <v/>
      </c>
      <c r="G1237" s="23"/>
      <c r="H1237" s="14"/>
    </row>
    <row r="1238" spans="2:8" x14ac:dyDescent="0.25">
      <c r="B1238" s="3">
        <v>1228</v>
      </c>
      <c r="C1238" s="12"/>
      <c r="D1238" s="3"/>
      <c r="E1238" s="74" t="str">
        <f>IF(Tabla1[[#This Row],[Diametro menor (cm) ]]="","",(2*3.1416*(C1238/2)*D1238))</f>
        <v/>
      </c>
      <c r="F1238" s="75" t="str">
        <f>IF(Tabla1[[#This Row],[Área de superficie lateral cilindro (cm2)]]="","",E1238*0.05)</f>
        <v/>
      </c>
      <c r="G1238" s="23"/>
      <c r="H1238" s="14"/>
    </row>
    <row r="1239" spans="2:8" x14ac:dyDescent="0.25">
      <c r="B1239" s="3">
        <v>1229</v>
      </c>
      <c r="C1239" s="12"/>
      <c r="D1239" s="3"/>
      <c r="E1239" s="74" t="str">
        <f>IF(Tabla1[[#This Row],[Diametro menor (cm) ]]="","",(2*3.1416*(C1239/2)*D1239))</f>
        <v/>
      </c>
      <c r="F1239" s="75" t="str">
        <f>IF(Tabla1[[#This Row],[Área de superficie lateral cilindro (cm2)]]="","",E1239*0.05)</f>
        <v/>
      </c>
      <c r="G1239" s="23"/>
      <c r="H1239" s="14"/>
    </row>
    <row r="1240" spans="2:8" x14ac:dyDescent="0.25">
      <c r="B1240" s="3">
        <v>1230</v>
      </c>
      <c r="C1240" s="12"/>
      <c r="D1240" s="3"/>
      <c r="E1240" s="74" t="str">
        <f>IF(Tabla1[[#This Row],[Diametro menor (cm) ]]="","",(2*3.1416*(C1240/2)*D1240))</f>
        <v/>
      </c>
      <c r="F1240" s="75" t="str">
        <f>IF(Tabla1[[#This Row],[Área de superficie lateral cilindro (cm2)]]="","",E1240*0.05)</f>
        <v/>
      </c>
      <c r="G1240" s="23"/>
      <c r="H1240" s="14"/>
    </row>
    <row r="1241" spans="2:8" x14ac:dyDescent="0.25">
      <c r="B1241" s="3">
        <v>1231</v>
      </c>
      <c r="C1241" s="12"/>
      <c r="D1241" s="3"/>
      <c r="E1241" s="74" t="str">
        <f>IF(Tabla1[[#This Row],[Diametro menor (cm) ]]="","",(2*3.1416*(C1241/2)*D1241))</f>
        <v/>
      </c>
      <c r="F1241" s="75" t="str">
        <f>IF(Tabla1[[#This Row],[Área de superficie lateral cilindro (cm2)]]="","",E1241*0.05)</f>
        <v/>
      </c>
      <c r="G1241" s="23"/>
      <c r="H1241" s="14"/>
    </row>
    <row r="1242" spans="2:8" x14ac:dyDescent="0.25">
      <c r="B1242" s="3">
        <v>1232</v>
      </c>
      <c r="C1242" s="12"/>
      <c r="D1242" s="3"/>
      <c r="E1242" s="74" t="str">
        <f>IF(Tabla1[[#This Row],[Diametro menor (cm) ]]="","",(2*3.1416*(C1242/2)*D1242))</f>
        <v/>
      </c>
      <c r="F1242" s="75" t="str">
        <f>IF(Tabla1[[#This Row],[Área de superficie lateral cilindro (cm2)]]="","",E1242*0.05)</f>
        <v/>
      </c>
      <c r="G1242" s="23"/>
      <c r="H1242" s="14"/>
    </row>
    <row r="1243" spans="2:8" x14ac:dyDescent="0.25">
      <c r="B1243" s="3">
        <v>1233</v>
      </c>
      <c r="C1243" s="12"/>
      <c r="D1243" s="3"/>
      <c r="E1243" s="74" t="str">
        <f>IF(Tabla1[[#This Row],[Diametro menor (cm) ]]="","",(2*3.1416*(C1243/2)*D1243))</f>
        <v/>
      </c>
      <c r="F1243" s="75" t="str">
        <f>IF(Tabla1[[#This Row],[Área de superficie lateral cilindro (cm2)]]="","",E1243*0.05)</f>
        <v/>
      </c>
      <c r="G1243" s="23"/>
      <c r="H1243" s="14"/>
    </row>
    <row r="1244" spans="2:8" x14ac:dyDescent="0.25">
      <c r="B1244" s="3">
        <v>1234</v>
      </c>
      <c r="C1244" s="12"/>
      <c r="D1244" s="3"/>
      <c r="E1244" s="74" t="str">
        <f>IF(Tabla1[[#This Row],[Diametro menor (cm) ]]="","",(2*3.1416*(C1244/2)*D1244))</f>
        <v/>
      </c>
      <c r="F1244" s="75" t="str">
        <f>IF(Tabla1[[#This Row],[Área de superficie lateral cilindro (cm2)]]="","",E1244*0.05)</f>
        <v/>
      </c>
      <c r="G1244" s="23"/>
      <c r="H1244" s="14"/>
    </row>
    <row r="1245" spans="2:8" x14ac:dyDescent="0.25">
      <c r="B1245" s="3">
        <v>1235</v>
      </c>
      <c r="C1245" s="12"/>
      <c r="D1245" s="3"/>
      <c r="E1245" s="74" t="str">
        <f>IF(Tabla1[[#This Row],[Diametro menor (cm) ]]="","",(2*3.1416*(C1245/2)*D1245))</f>
        <v/>
      </c>
      <c r="F1245" s="75" t="str">
        <f>IF(Tabla1[[#This Row],[Área de superficie lateral cilindro (cm2)]]="","",E1245*0.05)</f>
        <v/>
      </c>
      <c r="G1245" s="23"/>
      <c r="H1245" s="14"/>
    </row>
    <row r="1246" spans="2:8" x14ac:dyDescent="0.25">
      <c r="B1246" s="3">
        <v>1236</v>
      </c>
      <c r="C1246" s="12"/>
      <c r="D1246" s="3"/>
      <c r="E1246" s="74" t="str">
        <f>IF(Tabla1[[#This Row],[Diametro menor (cm) ]]="","",(2*3.1416*(C1246/2)*D1246))</f>
        <v/>
      </c>
      <c r="F1246" s="75" t="str">
        <f>IF(Tabla1[[#This Row],[Área de superficie lateral cilindro (cm2)]]="","",E1246*0.05)</f>
        <v/>
      </c>
      <c r="G1246" s="23"/>
      <c r="H1246" s="14"/>
    </row>
    <row r="1247" spans="2:8" x14ac:dyDescent="0.25">
      <c r="B1247" s="3">
        <v>1237</v>
      </c>
      <c r="C1247" s="12"/>
      <c r="D1247" s="3"/>
      <c r="E1247" s="74" t="str">
        <f>IF(Tabla1[[#This Row],[Diametro menor (cm) ]]="","",(2*3.1416*(C1247/2)*D1247))</f>
        <v/>
      </c>
      <c r="F1247" s="75" t="str">
        <f>IF(Tabla1[[#This Row],[Área de superficie lateral cilindro (cm2)]]="","",E1247*0.05)</f>
        <v/>
      </c>
      <c r="G1247" s="23"/>
      <c r="H1247" s="14"/>
    </row>
    <row r="1248" spans="2:8" x14ac:dyDescent="0.25">
      <c r="B1248" s="3">
        <v>1238</v>
      </c>
      <c r="C1248" s="12"/>
      <c r="D1248" s="3"/>
      <c r="E1248" s="74" t="str">
        <f>IF(Tabla1[[#This Row],[Diametro menor (cm) ]]="","",(2*3.1416*(C1248/2)*D1248))</f>
        <v/>
      </c>
      <c r="F1248" s="75" t="str">
        <f>IF(Tabla1[[#This Row],[Área de superficie lateral cilindro (cm2)]]="","",E1248*0.05)</f>
        <v/>
      </c>
      <c r="G1248" s="23"/>
      <c r="H1248" s="14"/>
    </row>
    <row r="1249" spans="2:8" x14ac:dyDescent="0.25">
      <c r="B1249" s="3">
        <v>1239</v>
      </c>
      <c r="C1249" s="12"/>
      <c r="D1249" s="3"/>
      <c r="E1249" s="74" t="str">
        <f>IF(Tabla1[[#This Row],[Diametro menor (cm) ]]="","",(2*3.1416*(C1249/2)*D1249))</f>
        <v/>
      </c>
      <c r="F1249" s="75" t="str">
        <f>IF(Tabla1[[#This Row],[Área de superficie lateral cilindro (cm2)]]="","",E1249*0.05)</f>
        <v/>
      </c>
      <c r="G1249" s="23"/>
      <c r="H1249" s="14"/>
    </row>
    <row r="1250" spans="2:8" x14ac:dyDescent="0.25">
      <c r="B1250" s="3">
        <v>1240</v>
      </c>
      <c r="C1250" s="12"/>
      <c r="D1250" s="3"/>
      <c r="E1250" s="74" t="str">
        <f>IF(Tabla1[[#This Row],[Diametro menor (cm) ]]="","",(2*3.1416*(C1250/2)*D1250))</f>
        <v/>
      </c>
      <c r="F1250" s="75" t="str">
        <f>IF(Tabla1[[#This Row],[Área de superficie lateral cilindro (cm2)]]="","",E1250*0.05)</f>
        <v/>
      </c>
      <c r="G1250" s="23"/>
      <c r="H1250" s="14"/>
    </row>
    <row r="1251" spans="2:8" x14ac:dyDescent="0.25">
      <c r="B1251" s="3">
        <v>1241</v>
      </c>
      <c r="C1251" s="12"/>
      <c r="D1251" s="3"/>
      <c r="E1251" s="74" t="str">
        <f>IF(Tabla1[[#This Row],[Diametro menor (cm) ]]="","",(2*3.1416*(C1251/2)*D1251))</f>
        <v/>
      </c>
      <c r="F1251" s="75" t="str">
        <f>IF(Tabla1[[#This Row],[Área de superficie lateral cilindro (cm2)]]="","",E1251*0.05)</f>
        <v/>
      </c>
      <c r="G1251" s="23"/>
      <c r="H1251" s="14"/>
    </row>
    <row r="1252" spans="2:8" x14ac:dyDescent="0.25">
      <c r="B1252" s="3">
        <v>1242</v>
      </c>
      <c r="C1252" s="12"/>
      <c r="D1252" s="3"/>
      <c r="E1252" s="74" t="str">
        <f>IF(Tabla1[[#This Row],[Diametro menor (cm) ]]="","",(2*3.1416*(C1252/2)*D1252))</f>
        <v/>
      </c>
      <c r="F1252" s="75" t="str">
        <f>IF(Tabla1[[#This Row],[Área de superficie lateral cilindro (cm2)]]="","",E1252*0.05)</f>
        <v/>
      </c>
      <c r="G1252" s="23"/>
      <c r="H1252" s="14"/>
    </row>
    <row r="1253" spans="2:8" x14ac:dyDescent="0.25">
      <c r="B1253" s="3">
        <v>1243</v>
      </c>
      <c r="C1253" s="12"/>
      <c r="D1253" s="3"/>
      <c r="E1253" s="74" t="str">
        <f>IF(Tabla1[[#This Row],[Diametro menor (cm) ]]="","",(2*3.1416*(C1253/2)*D1253))</f>
        <v/>
      </c>
      <c r="F1253" s="75" t="str">
        <f>IF(Tabla1[[#This Row],[Área de superficie lateral cilindro (cm2)]]="","",E1253*0.05)</f>
        <v/>
      </c>
      <c r="G1253" s="23"/>
      <c r="H1253" s="14"/>
    </row>
    <row r="1254" spans="2:8" x14ac:dyDescent="0.25">
      <c r="B1254" s="3">
        <v>1244</v>
      </c>
      <c r="C1254" s="12"/>
      <c r="D1254" s="3"/>
      <c r="E1254" s="74" t="str">
        <f>IF(Tabla1[[#This Row],[Diametro menor (cm) ]]="","",(2*3.1416*(C1254/2)*D1254))</f>
        <v/>
      </c>
      <c r="F1254" s="75" t="str">
        <f>IF(Tabla1[[#This Row],[Área de superficie lateral cilindro (cm2)]]="","",E1254*0.05)</f>
        <v/>
      </c>
      <c r="G1254" s="23"/>
      <c r="H1254" s="14"/>
    </row>
    <row r="1255" spans="2:8" x14ac:dyDescent="0.25">
      <c r="B1255" s="3">
        <v>1245</v>
      </c>
      <c r="C1255" s="12"/>
      <c r="D1255" s="3"/>
      <c r="E1255" s="74" t="str">
        <f>IF(Tabla1[[#This Row],[Diametro menor (cm) ]]="","",(2*3.1416*(C1255/2)*D1255))</f>
        <v/>
      </c>
      <c r="F1255" s="75" t="str">
        <f>IF(Tabla1[[#This Row],[Área de superficie lateral cilindro (cm2)]]="","",E1255*0.05)</f>
        <v/>
      </c>
      <c r="G1255" s="23"/>
      <c r="H1255" s="14"/>
    </row>
    <row r="1256" spans="2:8" x14ac:dyDescent="0.25">
      <c r="B1256" s="3">
        <v>1246</v>
      </c>
      <c r="C1256" s="12"/>
      <c r="D1256" s="3"/>
      <c r="E1256" s="74" t="str">
        <f>IF(Tabla1[[#This Row],[Diametro menor (cm) ]]="","",(2*3.1416*(C1256/2)*D1256))</f>
        <v/>
      </c>
      <c r="F1256" s="75" t="str">
        <f>IF(Tabla1[[#This Row],[Área de superficie lateral cilindro (cm2)]]="","",E1256*0.05)</f>
        <v/>
      </c>
      <c r="G1256" s="23"/>
      <c r="H1256" s="14"/>
    </row>
    <row r="1257" spans="2:8" x14ac:dyDescent="0.25">
      <c r="B1257" s="3">
        <v>1247</v>
      </c>
      <c r="C1257" s="12"/>
      <c r="D1257" s="3"/>
      <c r="E1257" s="74" t="str">
        <f>IF(Tabla1[[#This Row],[Diametro menor (cm) ]]="","",(2*3.1416*(C1257/2)*D1257))</f>
        <v/>
      </c>
      <c r="F1257" s="75" t="str">
        <f>IF(Tabla1[[#This Row],[Área de superficie lateral cilindro (cm2)]]="","",E1257*0.05)</f>
        <v/>
      </c>
      <c r="G1257" s="23"/>
      <c r="H1257" s="14"/>
    </row>
    <row r="1258" spans="2:8" x14ac:dyDescent="0.25">
      <c r="B1258" s="3">
        <v>1248</v>
      </c>
      <c r="C1258" s="12"/>
      <c r="D1258" s="3"/>
      <c r="E1258" s="74" t="str">
        <f>IF(Tabla1[[#This Row],[Diametro menor (cm) ]]="","",(2*3.1416*(C1258/2)*D1258))</f>
        <v/>
      </c>
      <c r="F1258" s="75" t="str">
        <f>IF(Tabla1[[#This Row],[Área de superficie lateral cilindro (cm2)]]="","",E1258*0.05)</f>
        <v/>
      </c>
      <c r="G1258" s="23"/>
      <c r="H1258" s="14"/>
    </row>
    <row r="1259" spans="2:8" x14ac:dyDescent="0.25">
      <c r="B1259" s="3">
        <v>1249</v>
      </c>
      <c r="C1259" s="12"/>
      <c r="D1259" s="3"/>
      <c r="E1259" s="74" t="str">
        <f>IF(Tabla1[[#This Row],[Diametro menor (cm) ]]="","",(2*3.1416*(C1259/2)*D1259))</f>
        <v/>
      </c>
      <c r="F1259" s="75" t="str">
        <f>IF(Tabla1[[#This Row],[Área de superficie lateral cilindro (cm2)]]="","",E1259*0.05)</f>
        <v/>
      </c>
      <c r="G1259" s="23"/>
      <c r="H1259" s="14"/>
    </row>
    <row r="1260" spans="2:8" x14ac:dyDescent="0.25">
      <c r="B1260" s="3">
        <v>1250</v>
      </c>
      <c r="C1260" s="12"/>
      <c r="D1260" s="3"/>
      <c r="E1260" s="74" t="str">
        <f>IF(Tabla1[[#This Row],[Diametro menor (cm) ]]="","",(2*3.1416*(C1260/2)*D1260))</f>
        <v/>
      </c>
      <c r="F1260" s="75" t="str">
        <f>IF(Tabla1[[#This Row],[Área de superficie lateral cilindro (cm2)]]="","",E1260*0.05)</f>
        <v/>
      </c>
      <c r="G1260" s="23"/>
      <c r="H1260" s="14"/>
    </row>
    <row r="1261" spans="2:8" x14ac:dyDescent="0.25">
      <c r="B1261" s="3">
        <v>1251</v>
      </c>
      <c r="C1261" s="12"/>
      <c r="D1261" s="3"/>
      <c r="E1261" s="74" t="str">
        <f>IF(Tabla1[[#This Row],[Diametro menor (cm) ]]="","",(2*3.1416*(C1261/2)*D1261))</f>
        <v/>
      </c>
      <c r="F1261" s="75" t="str">
        <f>IF(Tabla1[[#This Row],[Área de superficie lateral cilindro (cm2)]]="","",E1261*0.05)</f>
        <v/>
      </c>
      <c r="G1261" s="23"/>
      <c r="H1261" s="14"/>
    </row>
    <row r="1262" spans="2:8" x14ac:dyDescent="0.25">
      <c r="B1262" s="3">
        <v>1252</v>
      </c>
      <c r="C1262" s="12"/>
      <c r="D1262" s="3"/>
      <c r="E1262" s="74" t="str">
        <f>IF(Tabla1[[#This Row],[Diametro menor (cm) ]]="","",(2*3.1416*(C1262/2)*D1262))</f>
        <v/>
      </c>
      <c r="F1262" s="75" t="str">
        <f>IF(Tabla1[[#This Row],[Área de superficie lateral cilindro (cm2)]]="","",E1262*0.05)</f>
        <v/>
      </c>
      <c r="G1262" s="23"/>
      <c r="H1262" s="14"/>
    </row>
    <row r="1263" spans="2:8" x14ac:dyDescent="0.25">
      <c r="B1263" s="3">
        <v>1253</v>
      </c>
      <c r="C1263" s="12"/>
      <c r="D1263" s="3"/>
      <c r="E1263" s="74" t="str">
        <f>IF(Tabla1[[#This Row],[Diametro menor (cm) ]]="","",(2*3.1416*(C1263/2)*D1263))</f>
        <v/>
      </c>
      <c r="F1263" s="75" t="str">
        <f>IF(Tabla1[[#This Row],[Área de superficie lateral cilindro (cm2)]]="","",E1263*0.05)</f>
        <v/>
      </c>
      <c r="G1263" s="23"/>
      <c r="H1263" s="14"/>
    </row>
    <row r="1264" spans="2:8" x14ac:dyDescent="0.25">
      <c r="B1264" s="3">
        <v>1254</v>
      </c>
      <c r="C1264" s="12"/>
      <c r="D1264" s="3"/>
      <c r="E1264" s="74" t="str">
        <f>IF(Tabla1[[#This Row],[Diametro menor (cm) ]]="","",(2*3.1416*(C1264/2)*D1264))</f>
        <v/>
      </c>
      <c r="F1264" s="75" t="str">
        <f>IF(Tabla1[[#This Row],[Área de superficie lateral cilindro (cm2)]]="","",E1264*0.05)</f>
        <v/>
      </c>
      <c r="G1264" s="23"/>
      <c r="H1264" s="14"/>
    </row>
    <row r="1265" spans="2:8" x14ac:dyDescent="0.25">
      <c r="B1265" s="3">
        <v>1255</v>
      </c>
      <c r="C1265" s="12"/>
      <c r="D1265" s="3"/>
      <c r="E1265" s="74" t="str">
        <f>IF(Tabla1[[#This Row],[Diametro menor (cm) ]]="","",(2*3.1416*(C1265/2)*D1265))</f>
        <v/>
      </c>
      <c r="F1265" s="75" t="str">
        <f>IF(Tabla1[[#This Row],[Área de superficie lateral cilindro (cm2)]]="","",E1265*0.05)</f>
        <v/>
      </c>
      <c r="G1265" s="23"/>
      <c r="H1265" s="14"/>
    </row>
    <row r="1266" spans="2:8" x14ac:dyDescent="0.25">
      <c r="B1266" s="3">
        <v>1256</v>
      </c>
      <c r="C1266" s="12"/>
      <c r="D1266" s="3"/>
      <c r="E1266" s="74" t="str">
        <f>IF(Tabla1[[#This Row],[Diametro menor (cm) ]]="","",(2*3.1416*(C1266/2)*D1266))</f>
        <v/>
      </c>
      <c r="F1266" s="75" t="str">
        <f>IF(Tabla1[[#This Row],[Área de superficie lateral cilindro (cm2)]]="","",E1266*0.05)</f>
        <v/>
      </c>
      <c r="G1266" s="23"/>
      <c r="H1266" s="14"/>
    </row>
    <row r="1267" spans="2:8" x14ac:dyDescent="0.25">
      <c r="B1267" s="3">
        <v>1257</v>
      </c>
      <c r="C1267" s="12"/>
      <c r="D1267" s="3"/>
      <c r="E1267" s="74" t="str">
        <f>IF(Tabla1[[#This Row],[Diametro menor (cm) ]]="","",(2*3.1416*(C1267/2)*D1267))</f>
        <v/>
      </c>
      <c r="F1267" s="75" t="str">
        <f>IF(Tabla1[[#This Row],[Área de superficie lateral cilindro (cm2)]]="","",E1267*0.05)</f>
        <v/>
      </c>
      <c r="G1267" s="23"/>
      <c r="H1267" s="14"/>
    </row>
    <row r="1268" spans="2:8" x14ac:dyDescent="0.25">
      <c r="B1268" s="3">
        <v>1258</v>
      </c>
      <c r="C1268" s="12"/>
      <c r="D1268" s="3"/>
      <c r="E1268" s="74" t="str">
        <f>IF(Tabla1[[#This Row],[Diametro menor (cm) ]]="","",(2*3.1416*(C1268/2)*D1268))</f>
        <v/>
      </c>
      <c r="F1268" s="75" t="str">
        <f>IF(Tabla1[[#This Row],[Área de superficie lateral cilindro (cm2)]]="","",E1268*0.05)</f>
        <v/>
      </c>
      <c r="G1268" s="23"/>
      <c r="H1268" s="14"/>
    </row>
    <row r="1269" spans="2:8" x14ac:dyDescent="0.25">
      <c r="B1269" s="3">
        <v>1259</v>
      </c>
      <c r="C1269" s="12"/>
      <c r="D1269" s="3"/>
      <c r="E1269" s="74" t="str">
        <f>IF(Tabla1[[#This Row],[Diametro menor (cm) ]]="","",(2*3.1416*(C1269/2)*D1269))</f>
        <v/>
      </c>
      <c r="F1269" s="75" t="str">
        <f>IF(Tabla1[[#This Row],[Área de superficie lateral cilindro (cm2)]]="","",E1269*0.05)</f>
        <v/>
      </c>
      <c r="G1269" s="23"/>
      <c r="H1269" s="14"/>
    </row>
    <row r="1270" spans="2:8" x14ac:dyDescent="0.25">
      <c r="B1270" s="3">
        <v>1260</v>
      </c>
      <c r="C1270" s="12"/>
      <c r="D1270" s="3"/>
      <c r="E1270" s="74" t="str">
        <f>IF(Tabla1[[#This Row],[Diametro menor (cm) ]]="","",(2*3.1416*(C1270/2)*D1270))</f>
        <v/>
      </c>
      <c r="F1270" s="75" t="str">
        <f>IF(Tabla1[[#This Row],[Área de superficie lateral cilindro (cm2)]]="","",E1270*0.05)</f>
        <v/>
      </c>
      <c r="G1270" s="23"/>
      <c r="H1270" s="14"/>
    </row>
    <row r="1271" spans="2:8" x14ac:dyDescent="0.25">
      <c r="B1271" s="3">
        <v>1261</v>
      </c>
      <c r="C1271" s="12"/>
      <c r="D1271" s="3"/>
      <c r="E1271" s="74" t="str">
        <f>IF(Tabla1[[#This Row],[Diametro menor (cm) ]]="","",(2*3.1416*(C1271/2)*D1271))</f>
        <v/>
      </c>
      <c r="F1271" s="75" t="str">
        <f>IF(Tabla1[[#This Row],[Área de superficie lateral cilindro (cm2)]]="","",E1271*0.05)</f>
        <v/>
      </c>
      <c r="G1271" s="23"/>
      <c r="H1271" s="14"/>
    </row>
    <row r="1272" spans="2:8" x14ac:dyDescent="0.25">
      <c r="B1272" s="3">
        <v>1262</v>
      </c>
      <c r="C1272" s="12"/>
      <c r="D1272" s="3"/>
      <c r="E1272" s="74" t="str">
        <f>IF(Tabla1[[#This Row],[Diametro menor (cm) ]]="","",(2*3.1416*(C1272/2)*D1272))</f>
        <v/>
      </c>
      <c r="F1272" s="75" t="str">
        <f>IF(Tabla1[[#This Row],[Área de superficie lateral cilindro (cm2)]]="","",E1272*0.05)</f>
        <v/>
      </c>
      <c r="G1272" s="23"/>
      <c r="H1272" s="14"/>
    </row>
    <row r="1273" spans="2:8" x14ac:dyDescent="0.25">
      <c r="B1273" s="3">
        <v>1263</v>
      </c>
      <c r="C1273" s="12"/>
      <c r="D1273" s="3"/>
      <c r="E1273" s="74" t="str">
        <f>IF(Tabla1[[#This Row],[Diametro menor (cm) ]]="","",(2*3.1416*(C1273/2)*D1273))</f>
        <v/>
      </c>
      <c r="F1273" s="75" t="str">
        <f>IF(Tabla1[[#This Row],[Área de superficie lateral cilindro (cm2)]]="","",E1273*0.05)</f>
        <v/>
      </c>
      <c r="G1273" s="23"/>
      <c r="H1273" s="14"/>
    </row>
    <row r="1274" spans="2:8" x14ac:dyDescent="0.25">
      <c r="B1274" s="3">
        <v>1264</v>
      </c>
      <c r="C1274" s="12"/>
      <c r="D1274" s="3"/>
      <c r="E1274" s="74" t="str">
        <f>IF(Tabla1[[#This Row],[Diametro menor (cm) ]]="","",(2*3.1416*(C1274/2)*D1274))</f>
        <v/>
      </c>
      <c r="F1274" s="75" t="str">
        <f>IF(Tabla1[[#This Row],[Área de superficie lateral cilindro (cm2)]]="","",E1274*0.05)</f>
        <v/>
      </c>
      <c r="G1274" s="23"/>
      <c r="H1274" s="14"/>
    </row>
    <row r="1275" spans="2:8" x14ac:dyDescent="0.25">
      <c r="B1275" s="3">
        <v>1265</v>
      </c>
      <c r="C1275" s="12"/>
      <c r="D1275" s="3"/>
      <c r="E1275" s="74" t="str">
        <f>IF(Tabla1[[#This Row],[Diametro menor (cm) ]]="","",(2*3.1416*(C1275/2)*D1275))</f>
        <v/>
      </c>
      <c r="F1275" s="75" t="str">
        <f>IF(Tabla1[[#This Row],[Área de superficie lateral cilindro (cm2)]]="","",E1275*0.05)</f>
        <v/>
      </c>
      <c r="G1275" s="23"/>
      <c r="H1275" s="14"/>
    </row>
    <row r="1276" spans="2:8" x14ac:dyDescent="0.25">
      <c r="B1276" s="3">
        <v>1266</v>
      </c>
      <c r="C1276" s="12"/>
      <c r="D1276" s="3"/>
      <c r="E1276" s="74" t="str">
        <f>IF(Tabla1[[#This Row],[Diametro menor (cm) ]]="","",(2*3.1416*(C1276/2)*D1276))</f>
        <v/>
      </c>
      <c r="F1276" s="75" t="str">
        <f>IF(Tabla1[[#This Row],[Área de superficie lateral cilindro (cm2)]]="","",E1276*0.05)</f>
        <v/>
      </c>
      <c r="G1276" s="23"/>
      <c r="H1276" s="14"/>
    </row>
    <row r="1277" spans="2:8" x14ac:dyDescent="0.25">
      <c r="B1277" s="3">
        <v>1267</v>
      </c>
      <c r="C1277" s="12"/>
      <c r="D1277" s="3"/>
      <c r="E1277" s="74" t="str">
        <f>IF(Tabla1[[#This Row],[Diametro menor (cm) ]]="","",(2*3.1416*(C1277/2)*D1277))</f>
        <v/>
      </c>
      <c r="F1277" s="75" t="str">
        <f>IF(Tabla1[[#This Row],[Área de superficie lateral cilindro (cm2)]]="","",E1277*0.05)</f>
        <v/>
      </c>
      <c r="G1277" s="23"/>
      <c r="H1277" s="14"/>
    </row>
    <row r="1278" spans="2:8" x14ac:dyDescent="0.25">
      <c r="B1278" s="3">
        <v>1268</v>
      </c>
      <c r="C1278" s="12"/>
      <c r="D1278" s="3"/>
      <c r="E1278" s="74" t="str">
        <f>IF(Tabla1[[#This Row],[Diametro menor (cm) ]]="","",(2*3.1416*(C1278/2)*D1278))</f>
        <v/>
      </c>
      <c r="F1278" s="75" t="str">
        <f>IF(Tabla1[[#This Row],[Área de superficie lateral cilindro (cm2)]]="","",E1278*0.05)</f>
        <v/>
      </c>
      <c r="G1278" s="23"/>
      <c r="H1278" s="14"/>
    </row>
    <row r="1279" spans="2:8" x14ac:dyDescent="0.25">
      <c r="B1279" s="3">
        <v>1269</v>
      </c>
      <c r="C1279" s="12"/>
      <c r="D1279" s="3"/>
      <c r="E1279" s="74" t="str">
        <f>IF(Tabla1[[#This Row],[Diametro menor (cm) ]]="","",(2*3.1416*(C1279/2)*D1279))</f>
        <v/>
      </c>
      <c r="F1279" s="75" t="str">
        <f>IF(Tabla1[[#This Row],[Área de superficie lateral cilindro (cm2)]]="","",E1279*0.05)</f>
        <v/>
      </c>
      <c r="G1279" s="23"/>
      <c r="H1279" s="14"/>
    </row>
    <row r="1280" spans="2:8" x14ac:dyDescent="0.25">
      <c r="B1280" s="3">
        <v>1270</v>
      </c>
      <c r="C1280" s="12"/>
      <c r="D1280" s="3"/>
      <c r="E1280" s="74" t="str">
        <f>IF(Tabla1[[#This Row],[Diametro menor (cm) ]]="","",(2*3.1416*(C1280/2)*D1280))</f>
        <v/>
      </c>
      <c r="F1280" s="75" t="str">
        <f>IF(Tabla1[[#This Row],[Área de superficie lateral cilindro (cm2)]]="","",E1280*0.05)</f>
        <v/>
      </c>
      <c r="G1280" s="23"/>
      <c r="H1280" s="14"/>
    </row>
    <row r="1281" spans="2:8" x14ac:dyDescent="0.25">
      <c r="B1281" s="3">
        <v>1271</v>
      </c>
      <c r="C1281" s="12"/>
      <c r="D1281" s="3"/>
      <c r="E1281" s="74" t="str">
        <f>IF(Tabla1[[#This Row],[Diametro menor (cm) ]]="","",(2*3.1416*(C1281/2)*D1281))</f>
        <v/>
      </c>
      <c r="F1281" s="75" t="str">
        <f>IF(Tabla1[[#This Row],[Área de superficie lateral cilindro (cm2)]]="","",E1281*0.05)</f>
        <v/>
      </c>
      <c r="G1281" s="23"/>
      <c r="H1281" s="14"/>
    </row>
    <row r="1282" spans="2:8" x14ac:dyDescent="0.25">
      <c r="B1282" s="3">
        <v>1272</v>
      </c>
      <c r="C1282" s="12"/>
      <c r="D1282" s="3"/>
      <c r="E1282" s="74" t="str">
        <f>IF(Tabla1[[#This Row],[Diametro menor (cm) ]]="","",(2*3.1416*(C1282/2)*D1282))</f>
        <v/>
      </c>
      <c r="F1282" s="75" t="str">
        <f>IF(Tabla1[[#This Row],[Área de superficie lateral cilindro (cm2)]]="","",E1282*0.05)</f>
        <v/>
      </c>
      <c r="G1282" s="23"/>
      <c r="H1282" s="14"/>
    </row>
    <row r="1283" spans="2:8" x14ac:dyDescent="0.25">
      <c r="B1283" s="3">
        <v>1273</v>
      </c>
      <c r="C1283" s="12"/>
      <c r="D1283" s="3"/>
      <c r="E1283" s="74" t="str">
        <f>IF(Tabla1[[#This Row],[Diametro menor (cm) ]]="","",(2*3.1416*(C1283/2)*D1283))</f>
        <v/>
      </c>
      <c r="F1283" s="75" t="str">
        <f>IF(Tabla1[[#This Row],[Área de superficie lateral cilindro (cm2)]]="","",E1283*0.05)</f>
        <v/>
      </c>
      <c r="G1283" s="23"/>
      <c r="H1283" s="14"/>
    </row>
    <row r="1284" spans="2:8" x14ac:dyDescent="0.25">
      <c r="B1284" s="3">
        <v>1274</v>
      </c>
      <c r="C1284" s="12"/>
      <c r="D1284" s="3"/>
      <c r="E1284" s="74" t="str">
        <f>IF(Tabla1[[#This Row],[Diametro menor (cm) ]]="","",(2*3.1416*(C1284/2)*D1284))</f>
        <v/>
      </c>
      <c r="F1284" s="75" t="str">
        <f>IF(Tabla1[[#This Row],[Área de superficie lateral cilindro (cm2)]]="","",E1284*0.05)</f>
        <v/>
      </c>
      <c r="G1284" s="23"/>
      <c r="H1284" s="14"/>
    </row>
    <row r="1285" spans="2:8" x14ac:dyDescent="0.25">
      <c r="B1285" s="3">
        <v>1275</v>
      </c>
      <c r="C1285" s="12"/>
      <c r="D1285" s="3"/>
      <c r="E1285" s="74" t="str">
        <f>IF(Tabla1[[#This Row],[Diametro menor (cm) ]]="","",(2*3.1416*(C1285/2)*D1285))</f>
        <v/>
      </c>
      <c r="F1285" s="75" t="str">
        <f>IF(Tabla1[[#This Row],[Área de superficie lateral cilindro (cm2)]]="","",E1285*0.05)</f>
        <v/>
      </c>
      <c r="G1285" s="23"/>
      <c r="H1285" s="14"/>
    </row>
    <row r="1286" spans="2:8" x14ac:dyDescent="0.25">
      <c r="B1286" s="3">
        <v>1276</v>
      </c>
      <c r="C1286" s="12"/>
      <c r="D1286" s="3"/>
      <c r="E1286" s="74" t="str">
        <f>IF(Tabla1[[#This Row],[Diametro menor (cm) ]]="","",(2*3.1416*(C1286/2)*D1286))</f>
        <v/>
      </c>
      <c r="F1286" s="75" t="str">
        <f>IF(Tabla1[[#This Row],[Área de superficie lateral cilindro (cm2)]]="","",E1286*0.05)</f>
        <v/>
      </c>
      <c r="G1286" s="23"/>
      <c r="H1286" s="14"/>
    </row>
    <row r="1287" spans="2:8" x14ac:dyDescent="0.25">
      <c r="B1287" s="3">
        <v>1277</v>
      </c>
      <c r="C1287" s="12"/>
      <c r="D1287" s="3"/>
      <c r="E1287" s="74" t="str">
        <f>IF(Tabla1[[#This Row],[Diametro menor (cm) ]]="","",(2*3.1416*(C1287/2)*D1287))</f>
        <v/>
      </c>
      <c r="F1287" s="75" t="str">
        <f>IF(Tabla1[[#This Row],[Área de superficie lateral cilindro (cm2)]]="","",E1287*0.05)</f>
        <v/>
      </c>
      <c r="G1287" s="23"/>
      <c r="H1287" s="14"/>
    </row>
    <row r="1288" spans="2:8" x14ac:dyDescent="0.25">
      <c r="B1288" s="3">
        <v>1278</v>
      </c>
      <c r="C1288" s="12"/>
      <c r="D1288" s="3"/>
      <c r="E1288" s="74" t="str">
        <f>IF(Tabla1[[#This Row],[Diametro menor (cm) ]]="","",(2*3.1416*(C1288/2)*D1288))</f>
        <v/>
      </c>
      <c r="F1288" s="75" t="str">
        <f>IF(Tabla1[[#This Row],[Área de superficie lateral cilindro (cm2)]]="","",E1288*0.05)</f>
        <v/>
      </c>
      <c r="G1288" s="23"/>
      <c r="H1288" s="14"/>
    </row>
    <row r="1289" spans="2:8" x14ac:dyDescent="0.25">
      <c r="B1289" s="3">
        <v>1279</v>
      </c>
      <c r="C1289" s="12"/>
      <c r="D1289" s="3"/>
      <c r="E1289" s="74" t="str">
        <f>IF(Tabla1[[#This Row],[Diametro menor (cm) ]]="","",(2*3.1416*(C1289/2)*D1289))</f>
        <v/>
      </c>
      <c r="F1289" s="75" t="str">
        <f>IF(Tabla1[[#This Row],[Área de superficie lateral cilindro (cm2)]]="","",E1289*0.05)</f>
        <v/>
      </c>
      <c r="G1289" s="23"/>
      <c r="H1289" s="14"/>
    </row>
    <row r="1290" spans="2:8" x14ac:dyDescent="0.25">
      <c r="B1290" s="3">
        <v>1280</v>
      </c>
      <c r="C1290" s="12"/>
      <c r="D1290" s="3"/>
      <c r="E1290" s="74" t="str">
        <f>IF(Tabla1[[#This Row],[Diametro menor (cm) ]]="","",(2*3.1416*(C1290/2)*D1290))</f>
        <v/>
      </c>
      <c r="F1290" s="75" t="str">
        <f>IF(Tabla1[[#This Row],[Área de superficie lateral cilindro (cm2)]]="","",E1290*0.05)</f>
        <v/>
      </c>
      <c r="G1290" s="23"/>
      <c r="H1290" s="14"/>
    </row>
    <row r="1291" spans="2:8" x14ac:dyDescent="0.25">
      <c r="B1291" s="3">
        <v>1281</v>
      </c>
      <c r="C1291" s="12"/>
      <c r="D1291" s="3"/>
      <c r="E1291" s="74" t="str">
        <f>IF(Tabla1[[#This Row],[Diametro menor (cm) ]]="","",(2*3.1416*(C1291/2)*D1291))</f>
        <v/>
      </c>
      <c r="F1291" s="75" t="str">
        <f>IF(Tabla1[[#This Row],[Área de superficie lateral cilindro (cm2)]]="","",E1291*0.05)</f>
        <v/>
      </c>
      <c r="G1291" s="23"/>
      <c r="H1291" s="14"/>
    </row>
    <row r="1292" spans="2:8" x14ac:dyDescent="0.25">
      <c r="B1292" s="3">
        <v>1282</v>
      </c>
      <c r="C1292" s="12"/>
      <c r="D1292" s="3"/>
      <c r="E1292" s="74" t="str">
        <f>IF(Tabla1[[#This Row],[Diametro menor (cm) ]]="","",(2*3.1416*(C1292/2)*D1292))</f>
        <v/>
      </c>
      <c r="F1292" s="75" t="str">
        <f>IF(Tabla1[[#This Row],[Área de superficie lateral cilindro (cm2)]]="","",E1292*0.05)</f>
        <v/>
      </c>
      <c r="G1292" s="23"/>
      <c r="H1292" s="14"/>
    </row>
    <row r="1293" spans="2:8" x14ac:dyDescent="0.25">
      <c r="B1293" s="3">
        <v>1283</v>
      </c>
      <c r="C1293" s="12"/>
      <c r="D1293" s="3"/>
      <c r="E1293" s="74" t="str">
        <f>IF(Tabla1[[#This Row],[Diametro menor (cm) ]]="","",(2*3.1416*(C1293/2)*D1293))</f>
        <v/>
      </c>
      <c r="F1293" s="75" t="str">
        <f>IF(Tabla1[[#This Row],[Área de superficie lateral cilindro (cm2)]]="","",E1293*0.05)</f>
        <v/>
      </c>
      <c r="G1293" s="23"/>
      <c r="H1293" s="14"/>
    </row>
    <row r="1294" spans="2:8" x14ac:dyDescent="0.25">
      <c r="B1294" s="3">
        <v>1284</v>
      </c>
      <c r="C1294" s="12"/>
      <c r="D1294" s="3"/>
      <c r="E1294" s="74" t="str">
        <f>IF(Tabla1[[#This Row],[Diametro menor (cm) ]]="","",(2*3.1416*(C1294/2)*D1294))</f>
        <v/>
      </c>
      <c r="F1294" s="75" t="str">
        <f>IF(Tabla1[[#This Row],[Área de superficie lateral cilindro (cm2)]]="","",E1294*0.05)</f>
        <v/>
      </c>
      <c r="G1294" s="23"/>
      <c r="H1294" s="14"/>
    </row>
    <row r="1295" spans="2:8" x14ac:dyDescent="0.25">
      <c r="B1295" s="3">
        <v>1285</v>
      </c>
      <c r="C1295" s="12"/>
      <c r="D1295" s="3"/>
      <c r="E1295" s="74" t="str">
        <f>IF(Tabla1[[#This Row],[Diametro menor (cm) ]]="","",(2*3.1416*(C1295/2)*D1295))</f>
        <v/>
      </c>
      <c r="F1295" s="75" t="str">
        <f>IF(Tabla1[[#This Row],[Área de superficie lateral cilindro (cm2)]]="","",E1295*0.05)</f>
        <v/>
      </c>
      <c r="G1295" s="23"/>
      <c r="H1295" s="14"/>
    </row>
    <row r="1296" spans="2:8" x14ac:dyDescent="0.25">
      <c r="B1296" s="3">
        <v>1286</v>
      </c>
      <c r="C1296" s="12"/>
      <c r="D1296" s="3"/>
      <c r="E1296" s="74" t="str">
        <f>IF(Tabla1[[#This Row],[Diametro menor (cm) ]]="","",(2*3.1416*(C1296/2)*D1296))</f>
        <v/>
      </c>
      <c r="F1296" s="75" t="str">
        <f>IF(Tabla1[[#This Row],[Área de superficie lateral cilindro (cm2)]]="","",E1296*0.05)</f>
        <v/>
      </c>
      <c r="G1296" s="23"/>
      <c r="H1296" s="14"/>
    </row>
    <row r="1297" spans="2:8" x14ac:dyDescent="0.25">
      <c r="B1297" s="3">
        <v>1287</v>
      </c>
      <c r="C1297" s="12"/>
      <c r="D1297" s="3"/>
      <c r="E1297" s="74" t="str">
        <f>IF(Tabla1[[#This Row],[Diametro menor (cm) ]]="","",(2*3.1416*(C1297/2)*D1297))</f>
        <v/>
      </c>
      <c r="F1297" s="75" t="str">
        <f>IF(Tabla1[[#This Row],[Área de superficie lateral cilindro (cm2)]]="","",E1297*0.05)</f>
        <v/>
      </c>
      <c r="G1297" s="23"/>
      <c r="H1297" s="14"/>
    </row>
    <row r="1298" spans="2:8" x14ac:dyDescent="0.25">
      <c r="B1298" s="3">
        <v>1288</v>
      </c>
      <c r="C1298" s="12"/>
      <c r="D1298" s="3"/>
      <c r="E1298" s="74" t="str">
        <f>IF(Tabla1[[#This Row],[Diametro menor (cm) ]]="","",(2*3.1416*(C1298/2)*D1298))</f>
        <v/>
      </c>
      <c r="F1298" s="75" t="str">
        <f>IF(Tabla1[[#This Row],[Área de superficie lateral cilindro (cm2)]]="","",E1298*0.05)</f>
        <v/>
      </c>
      <c r="G1298" s="23"/>
      <c r="H1298" s="14"/>
    </row>
    <row r="1299" spans="2:8" x14ac:dyDescent="0.25">
      <c r="B1299" s="3">
        <v>1289</v>
      </c>
      <c r="C1299" s="12"/>
      <c r="D1299" s="3"/>
      <c r="E1299" s="74" t="str">
        <f>IF(Tabla1[[#This Row],[Diametro menor (cm) ]]="","",(2*3.1416*(C1299/2)*D1299))</f>
        <v/>
      </c>
      <c r="F1299" s="75" t="str">
        <f>IF(Tabla1[[#This Row],[Área de superficie lateral cilindro (cm2)]]="","",E1299*0.05)</f>
        <v/>
      </c>
      <c r="G1299" s="23"/>
      <c r="H1299" s="14"/>
    </row>
    <row r="1300" spans="2:8" x14ac:dyDescent="0.25">
      <c r="B1300" s="3">
        <v>1290</v>
      </c>
      <c r="C1300" s="12"/>
      <c r="D1300" s="3"/>
      <c r="E1300" s="74" t="str">
        <f>IF(Tabla1[[#This Row],[Diametro menor (cm) ]]="","",(2*3.1416*(C1300/2)*D1300))</f>
        <v/>
      </c>
      <c r="F1300" s="75" t="str">
        <f>IF(Tabla1[[#This Row],[Área de superficie lateral cilindro (cm2)]]="","",E1300*0.05)</f>
        <v/>
      </c>
      <c r="G1300" s="23"/>
      <c r="H1300" s="14"/>
    </row>
    <row r="1301" spans="2:8" x14ac:dyDescent="0.25">
      <c r="B1301" s="3">
        <v>1291</v>
      </c>
      <c r="C1301" s="12"/>
      <c r="D1301" s="3"/>
      <c r="E1301" s="74" t="str">
        <f>IF(Tabla1[[#This Row],[Diametro menor (cm) ]]="","",(2*3.1416*(C1301/2)*D1301))</f>
        <v/>
      </c>
      <c r="F1301" s="75" t="str">
        <f>IF(Tabla1[[#This Row],[Área de superficie lateral cilindro (cm2)]]="","",E1301*0.05)</f>
        <v/>
      </c>
      <c r="G1301" s="23"/>
      <c r="H1301" s="14"/>
    </row>
    <row r="1302" spans="2:8" x14ac:dyDescent="0.25">
      <c r="B1302" s="3">
        <v>1292</v>
      </c>
      <c r="C1302" s="12"/>
      <c r="D1302" s="3"/>
      <c r="E1302" s="74" t="str">
        <f>IF(Tabla1[[#This Row],[Diametro menor (cm) ]]="","",(2*3.1416*(C1302/2)*D1302))</f>
        <v/>
      </c>
      <c r="F1302" s="75" t="str">
        <f>IF(Tabla1[[#This Row],[Área de superficie lateral cilindro (cm2)]]="","",E1302*0.05)</f>
        <v/>
      </c>
      <c r="G1302" s="23"/>
      <c r="H1302" s="14"/>
    </row>
    <row r="1303" spans="2:8" x14ac:dyDescent="0.25">
      <c r="B1303" s="3">
        <v>1293</v>
      </c>
      <c r="C1303" s="12"/>
      <c r="D1303" s="3"/>
      <c r="E1303" s="74" t="str">
        <f>IF(Tabla1[[#This Row],[Diametro menor (cm) ]]="","",(2*3.1416*(C1303/2)*D1303))</f>
        <v/>
      </c>
      <c r="F1303" s="75" t="str">
        <f>IF(Tabla1[[#This Row],[Área de superficie lateral cilindro (cm2)]]="","",E1303*0.05)</f>
        <v/>
      </c>
      <c r="G1303" s="23"/>
      <c r="H1303" s="14"/>
    </row>
    <row r="1304" spans="2:8" x14ac:dyDescent="0.25">
      <c r="B1304" s="3">
        <v>1294</v>
      </c>
      <c r="C1304" s="12"/>
      <c r="D1304" s="3"/>
      <c r="E1304" s="74" t="str">
        <f>IF(Tabla1[[#This Row],[Diametro menor (cm) ]]="","",(2*3.1416*(C1304/2)*D1304))</f>
        <v/>
      </c>
      <c r="F1304" s="75" t="str">
        <f>IF(Tabla1[[#This Row],[Área de superficie lateral cilindro (cm2)]]="","",E1304*0.05)</f>
        <v/>
      </c>
      <c r="G1304" s="23"/>
      <c r="H1304" s="14"/>
    </row>
    <row r="1305" spans="2:8" x14ac:dyDescent="0.25">
      <c r="B1305" s="3">
        <v>1295</v>
      </c>
      <c r="C1305" s="12"/>
      <c r="D1305" s="3"/>
      <c r="E1305" s="74" t="str">
        <f>IF(Tabla1[[#This Row],[Diametro menor (cm) ]]="","",(2*3.1416*(C1305/2)*D1305))</f>
        <v/>
      </c>
      <c r="F1305" s="75" t="str">
        <f>IF(Tabla1[[#This Row],[Área de superficie lateral cilindro (cm2)]]="","",E1305*0.05)</f>
        <v/>
      </c>
      <c r="G1305" s="23"/>
      <c r="H1305" s="14"/>
    </row>
    <row r="1306" spans="2:8" x14ac:dyDescent="0.25">
      <c r="B1306" s="3">
        <v>1296</v>
      </c>
      <c r="C1306" s="12"/>
      <c r="D1306" s="3"/>
      <c r="E1306" s="74" t="str">
        <f>IF(Tabla1[[#This Row],[Diametro menor (cm) ]]="","",(2*3.1416*(C1306/2)*D1306))</f>
        <v/>
      </c>
      <c r="F1306" s="75" t="str">
        <f>IF(Tabla1[[#This Row],[Área de superficie lateral cilindro (cm2)]]="","",E1306*0.05)</f>
        <v/>
      </c>
      <c r="G1306" s="23"/>
      <c r="H1306" s="14"/>
    </row>
    <row r="1307" spans="2:8" x14ac:dyDescent="0.25">
      <c r="B1307" s="3">
        <v>1297</v>
      </c>
      <c r="C1307" s="12"/>
      <c r="D1307" s="3"/>
      <c r="E1307" s="74" t="str">
        <f>IF(Tabla1[[#This Row],[Diametro menor (cm) ]]="","",(2*3.1416*(C1307/2)*D1307))</f>
        <v/>
      </c>
      <c r="F1307" s="75" t="str">
        <f>IF(Tabla1[[#This Row],[Área de superficie lateral cilindro (cm2)]]="","",E1307*0.05)</f>
        <v/>
      </c>
      <c r="G1307" s="23"/>
      <c r="H1307" s="14"/>
    </row>
    <row r="1308" spans="2:8" x14ac:dyDescent="0.25">
      <c r="B1308" s="3">
        <v>1298</v>
      </c>
      <c r="C1308" s="12"/>
      <c r="D1308" s="3"/>
      <c r="E1308" s="74" t="str">
        <f>IF(Tabla1[[#This Row],[Diametro menor (cm) ]]="","",(2*3.1416*(C1308/2)*D1308))</f>
        <v/>
      </c>
      <c r="F1308" s="75" t="str">
        <f>IF(Tabla1[[#This Row],[Área de superficie lateral cilindro (cm2)]]="","",E1308*0.05)</f>
        <v/>
      </c>
      <c r="G1308" s="23"/>
      <c r="H1308" s="14"/>
    </row>
    <row r="1309" spans="2:8" x14ac:dyDescent="0.25">
      <c r="B1309" s="3">
        <v>1299</v>
      </c>
      <c r="C1309" s="12"/>
      <c r="D1309" s="3"/>
      <c r="E1309" s="74" t="str">
        <f>IF(Tabla1[[#This Row],[Diametro menor (cm) ]]="","",(2*3.1416*(C1309/2)*D1309))</f>
        <v/>
      </c>
      <c r="F1309" s="75" t="str">
        <f>IF(Tabla1[[#This Row],[Área de superficie lateral cilindro (cm2)]]="","",E1309*0.05)</f>
        <v/>
      </c>
      <c r="G1309" s="23"/>
      <c r="H1309" s="14"/>
    </row>
    <row r="1310" spans="2:8" x14ac:dyDescent="0.25">
      <c r="B1310" s="3">
        <v>1300</v>
      </c>
      <c r="C1310" s="12"/>
      <c r="D1310" s="3"/>
      <c r="E1310" s="74" t="str">
        <f>IF(Tabla1[[#This Row],[Diametro menor (cm) ]]="","",(2*3.1416*(C1310/2)*D1310))</f>
        <v/>
      </c>
      <c r="F1310" s="75" t="str">
        <f>IF(Tabla1[[#This Row],[Área de superficie lateral cilindro (cm2)]]="","",E1310*0.05)</f>
        <v/>
      </c>
      <c r="G1310" s="23"/>
      <c r="H1310" s="14"/>
    </row>
    <row r="1311" spans="2:8" x14ac:dyDescent="0.25">
      <c r="B1311" s="3">
        <v>1301</v>
      </c>
      <c r="C1311" s="12"/>
      <c r="D1311" s="3"/>
      <c r="E1311" s="74" t="str">
        <f>IF(Tabla1[[#This Row],[Diametro menor (cm) ]]="","",(2*3.1416*(C1311/2)*D1311))</f>
        <v/>
      </c>
      <c r="F1311" s="75" t="str">
        <f>IF(Tabla1[[#This Row],[Área de superficie lateral cilindro (cm2)]]="","",E1311*0.05)</f>
        <v/>
      </c>
      <c r="G1311" s="23"/>
      <c r="H1311" s="14"/>
    </row>
    <row r="1312" spans="2:8" x14ac:dyDescent="0.25">
      <c r="B1312" s="3">
        <v>1302</v>
      </c>
      <c r="C1312" s="12"/>
      <c r="D1312" s="3"/>
      <c r="E1312" s="74" t="str">
        <f>IF(Tabla1[[#This Row],[Diametro menor (cm) ]]="","",(2*3.1416*(C1312/2)*D1312))</f>
        <v/>
      </c>
      <c r="F1312" s="75" t="str">
        <f>IF(Tabla1[[#This Row],[Área de superficie lateral cilindro (cm2)]]="","",E1312*0.05)</f>
        <v/>
      </c>
      <c r="G1312" s="23"/>
      <c r="H1312" s="14"/>
    </row>
    <row r="1313" spans="2:8" x14ac:dyDescent="0.25">
      <c r="B1313" s="3">
        <v>1303</v>
      </c>
      <c r="C1313" s="12"/>
      <c r="D1313" s="3"/>
      <c r="E1313" s="74" t="str">
        <f>IF(Tabla1[[#This Row],[Diametro menor (cm) ]]="","",(2*3.1416*(C1313/2)*D1313))</f>
        <v/>
      </c>
      <c r="F1313" s="75" t="str">
        <f>IF(Tabla1[[#This Row],[Área de superficie lateral cilindro (cm2)]]="","",E1313*0.05)</f>
        <v/>
      </c>
      <c r="G1313" s="23"/>
      <c r="H1313" s="14"/>
    </row>
    <row r="1314" spans="2:8" x14ac:dyDescent="0.25">
      <c r="B1314" s="3">
        <v>1304</v>
      </c>
      <c r="C1314" s="12"/>
      <c r="D1314" s="3"/>
      <c r="E1314" s="74" t="str">
        <f>IF(Tabla1[[#This Row],[Diametro menor (cm) ]]="","",(2*3.1416*(C1314/2)*D1314))</f>
        <v/>
      </c>
      <c r="F1314" s="75" t="str">
        <f>IF(Tabla1[[#This Row],[Área de superficie lateral cilindro (cm2)]]="","",E1314*0.05)</f>
        <v/>
      </c>
      <c r="G1314" s="23"/>
      <c r="H1314" s="14"/>
    </row>
    <row r="1315" spans="2:8" x14ac:dyDescent="0.25">
      <c r="B1315" s="3">
        <v>1305</v>
      </c>
      <c r="C1315" s="12"/>
      <c r="D1315" s="3"/>
      <c r="E1315" s="74" t="str">
        <f>IF(Tabla1[[#This Row],[Diametro menor (cm) ]]="","",(2*3.1416*(C1315/2)*D1315))</f>
        <v/>
      </c>
      <c r="F1315" s="75" t="str">
        <f>IF(Tabla1[[#This Row],[Área de superficie lateral cilindro (cm2)]]="","",E1315*0.05)</f>
        <v/>
      </c>
      <c r="G1315" s="23"/>
      <c r="H1315" s="14"/>
    </row>
    <row r="1316" spans="2:8" x14ac:dyDescent="0.25">
      <c r="B1316" s="3">
        <v>1306</v>
      </c>
      <c r="C1316" s="12"/>
      <c r="D1316" s="3"/>
      <c r="E1316" s="74" t="str">
        <f>IF(Tabla1[[#This Row],[Diametro menor (cm) ]]="","",(2*3.1416*(C1316/2)*D1316))</f>
        <v/>
      </c>
      <c r="F1316" s="75" t="str">
        <f>IF(Tabla1[[#This Row],[Área de superficie lateral cilindro (cm2)]]="","",E1316*0.05)</f>
        <v/>
      </c>
      <c r="G1316" s="23"/>
      <c r="H1316" s="14"/>
    </row>
    <row r="1317" spans="2:8" x14ac:dyDescent="0.25">
      <c r="B1317" s="3">
        <v>1307</v>
      </c>
      <c r="C1317" s="12"/>
      <c r="D1317" s="3"/>
      <c r="E1317" s="74" t="str">
        <f>IF(Tabla1[[#This Row],[Diametro menor (cm) ]]="","",(2*3.1416*(C1317/2)*D1317))</f>
        <v/>
      </c>
      <c r="F1317" s="75" t="str">
        <f>IF(Tabla1[[#This Row],[Área de superficie lateral cilindro (cm2)]]="","",E1317*0.05)</f>
        <v/>
      </c>
      <c r="G1317" s="23"/>
      <c r="H1317" s="14"/>
    </row>
    <row r="1318" spans="2:8" x14ac:dyDescent="0.25">
      <c r="B1318" s="3">
        <v>1308</v>
      </c>
      <c r="C1318" s="12"/>
      <c r="D1318" s="3"/>
      <c r="E1318" s="74" t="str">
        <f>IF(Tabla1[[#This Row],[Diametro menor (cm) ]]="","",(2*3.1416*(C1318/2)*D1318))</f>
        <v/>
      </c>
      <c r="F1318" s="75" t="str">
        <f>IF(Tabla1[[#This Row],[Área de superficie lateral cilindro (cm2)]]="","",E1318*0.05)</f>
        <v/>
      </c>
      <c r="G1318" s="23"/>
      <c r="H1318" s="14"/>
    </row>
    <row r="1319" spans="2:8" x14ac:dyDescent="0.25">
      <c r="B1319" s="3">
        <v>1309</v>
      </c>
      <c r="C1319" s="12"/>
      <c r="D1319" s="3"/>
      <c r="E1319" s="74" t="str">
        <f>IF(Tabla1[[#This Row],[Diametro menor (cm) ]]="","",(2*3.1416*(C1319/2)*D1319))</f>
        <v/>
      </c>
      <c r="F1319" s="75" t="str">
        <f>IF(Tabla1[[#This Row],[Área de superficie lateral cilindro (cm2)]]="","",E1319*0.05)</f>
        <v/>
      </c>
      <c r="G1319" s="23"/>
      <c r="H1319" s="14"/>
    </row>
    <row r="1320" spans="2:8" x14ac:dyDescent="0.25">
      <c r="B1320" s="3">
        <v>1310</v>
      </c>
      <c r="C1320" s="12"/>
      <c r="D1320" s="3"/>
      <c r="E1320" s="74" t="str">
        <f>IF(Tabla1[[#This Row],[Diametro menor (cm) ]]="","",(2*3.1416*(C1320/2)*D1320))</f>
        <v/>
      </c>
      <c r="F1320" s="75" t="str">
        <f>IF(Tabla1[[#This Row],[Área de superficie lateral cilindro (cm2)]]="","",E1320*0.05)</f>
        <v/>
      </c>
      <c r="G1320" s="23"/>
      <c r="H1320" s="14"/>
    </row>
    <row r="1321" spans="2:8" x14ac:dyDescent="0.25">
      <c r="B1321" s="3">
        <v>1311</v>
      </c>
      <c r="C1321" s="12"/>
      <c r="D1321" s="3"/>
      <c r="E1321" s="74" t="str">
        <f>IF(Tabla1[[#This Row],[Diametro menor (cm) ]]="","",(2*3.1416*(C1321/2)*D1321))</f>
        <v/>
      </c>
      <c r="F1321" s="75" t="str">
        <f>IF(Tabla1[[#This Row],[Área de superficie lateral cilindro (cm2)]]="","",E1321*0.05)</f>
        <v/>
      </c>
      <c r="G1321" s="23"/>
      <c r="H1321" s="14"/>
    </row>
    <row r="1322" spans="2:8" x14ac:dyDescent="0.25">
      <c r="B1322" s="3">
        <v>1312</v>
      </c>
      <c r="C1322" s="12"/>
      <c r="D1322" s="3"/>
      <c r="E1322" s="74" t="str">
        <f>IF(Tabla1[[#This Row],[Diametro menor (cm) ]]="","",(2*3.1416*(C1322/2)*D1322))</f>
        <v/>
      </c>
      <c r="F1322" s="75" t="str">
        <f>IF(Tabla1[[#This Row],[Área de superficie lateral cilindro (cm2)]]="","",E1322*0.05)</f>
        <v/>
      </c>
      <c r="G1322" s="23"/>
      <c r="H1322" s="14"/>
    </row>
    <row r="1323" spans="2:8" x14ac:dyDescent="0.25">
      <c r="B1323" s="3">
        <v>1313</v>
      </c>
      <c r="C1323" s="12"/>
      <c r="D1323" s="3"/>
      <c r="E1323" s="74" t="str">
        <f>IF(Tabla1[[#This Row],[Diametro menor (cm) ]]="","",(2*3.1416*(C1323/2)*D1323))</f>
        <v/>
      </c>
      <c r="F1323" s="75" t="str">
        <f>IF(Tabla1[[#This Row],[Área de superficie lateral cilindro (cm2)]]="","",E1323*0.05)</f>
        <v/>
      </c>
      <c r="G1323" s="23"/>
      <c r="H1323" s="14"/>
    </row>
    <row r="1324" spans="2:8" x14ac:dyDescent="0.25">
      <c r="B1324" s="3">
        <v>1314</v>
      </c>
      <c r="C1324" s="12"/>
      <c r="D1324" s="3"/>
      <c r="E1324" s="74" t="str">
        <f>IF(Tabla1[[#This Row],[Diametro menor (cm) ]]="","",(2*3.1416*(C1324/2)*D1324))</f>
        <v/>
      </c>
      <c r="F1324" s="75" t="str">
        <f>IF(Tabla1[[#This Row],[Área de superficie lateral cilindro (cm2)]]="","",E1324*0.05)</f>
        <v/>
      </c>
      <c r="G1324" s="23"/>
      <c r="H1324" s="14"/>
    </row>
    <row r="1325" spans="2:8" x14ac:dyDescent="0.25">
      <c r="B1325" s="3">
        <v>1315</v>
      </c>
      <c r="C1325" s="12"/>
      <c r="D1325" s="3"/>
      <c r="E1325" s="74" t="str">
        <f>IF(Tabla1[[#This Row],[Diametro menor (cm) ]]="","",(2*3.1416*(C1325/2)*D1325))</f>
        <v/>
      </c>
      <c r="F1325" s="75" t="str">
        <f>IF(Tabla1[[#This Row],[Área de superficie lateral cilindro (cm2)]]="","",E1325*0.05)</f>
        <v/>
      </c>
      <c r="G1325" s="23"/>
      <c r="H1325" s="14"/>
    </row>
    <row r="1326" spans="2:8" x14ac:dyDescent="0.25">
      <c r="B1326" s="3">
        <v>1316</v>
      </c>
      <c r="C1326" s="12"/>
      <c r="D1326" s="3"/>
      <c r="E1326" s="74" t="str">
        <f>IF(Tabla1[[#This Row],[Diametro menor (cm) ]]="","",(2*3.1416*(C1326/2)*D1326))</f>
        <v/>
      </c>
      <c r="F1326" s="75" t="str">
        <f>IF(Tabla1[[#This Row],[Área de superficie lateral cilindro (cm2)]]="","",E1326*0.05)</f>
        <v/>
      </c>
      <c r="G1326" s="23"/>
      <c r="H1326" s="14"/>
    </row>
    <row r="1327" spans="2:8" x14ac:dyDescent="0.25">
      <c r="B1327" s="3">
        <v>1317</v>
      </c>
      <c r="C1327" s="12"/>
      <c r="D1327" s="3"/>
      <c r="E1327" s="74" t="str">
        <f>IF(Tabla1[[#This Row],[Diametro menor (cm) ]]="","",(2*3.1416*(C1327/2)*D1327))</f>
        <v/>
      </c>
      <c r="F1327" s="75" t="str">
        <f>IF(Tabla1[[#This Row],[Área de superficie lateral cilindro (cm2)]]="","",E1327*0.05)</f>
        <v/>
      </c>
      <c r="G1327" s="23"/>
      <c r="H1327" s="14"/>
    </row>
    <row r="1328" spans="2:8" x14ac:dyDescent="0.25">
      <c r="B1328" s="3">
        <v>1318</v>
      </c>
      <c r="C1328" s="12"/>
      <c r="D1328" s="3"/>
      <c r="E1328" s="74" t="str">
        <f>IF(Tabla1[[#This Row],[Diametro menor (cm) ]]="","",(2*3.1416*(C1328/2)*D1328))</f>
        <v/>
      </c>
      <c r="F1328" s="75" t="str">
        <f>IF(Tabla1[[#This Row],[Área de superficie lateral cilindro (cm2)]]="","",E1328*0.05)</f>
        <v/>
      </c>
      <c r="G1328" s="23"/>
      <c r="H1328" s="14"/>
    </row>
    <row r="1329" spans="2:8" x14ac:dyDescent="0.25">
      <c r="B1329" s="3">
        <v>1319</v>
      </c>
      <c r="C1329" s="12"/>
      <c r="D1329" s="3"/>
      <c r="E1329" s="74" t="str">
        <f>IF(Tabla1[[#This Row],[Diametro menor (cm) ]]="","",(2*3.1416*(C1329/2)*D1329))</f>
        <v/>
      </c>
      <c r="F1329" s="75" t="str">
        <f>IF(Tabla1[[#This Row],[Área de superficie lateral cilindro (cm2)]]="","",E1329*0.05)</f>
        <v/>
      </c>
      <c r="G1329" s="23"/>
      <c r="H1329" s="14"/>
    </row>
    <row r="1330" spans="2:8" x14ac:dyDescent="0.25">
      <c r="B1330" s="3">
        <v>1320</v>
      </c>
      <c r="C1330" s="12"/>
      <c r="D1330" s="3"/>
      <c r="E1330" s="74" t="str">
        <f>IF(Tabla1[[#This Row],[Diametro menor (cm) ]]="","",(2*3.1416*(C1330/2)*D1330))</f>
        <v/>
      </c>
      <c r="F1330" s="75" t="str">
        <f>IF(Tabla1[[#This Row],[Área de superficie lateral cilindro (cm2)]]="","",E1330*0.05)</f>
        <v/>
      </c>
      <c r="G1330" s="23"/>
      <c r="H1330" s="14"/>
    </row>
    <row r="1331" spans="2:8" x14ac:dyDescent="0.25">
      <c r="B1331" s="3">
        <v>1321</v>
      </c>
      <c r="C1331" s="12"/>
      <c r="D1331" s="3"/>
      <c r="E1331" s="74" t="str">
        <f>IF(Tabla1[[#This Row],[Diametro menor (cm) ]]="","",(2*3.1416*(C1331/2)*D1331))</f>
        <v/>
      </c>
      <c r="F1331" s="75" t="str">
        <f>IF(Tabla1[[#This Row],[Área de superficie lateral cilindro (cm2)]]="","",E1331*0.05)</f>
        <v/>
      </c>
      <c r="G1331" s="23"/>
      <c r="H1331" s="14"/>
    </row>
    <row r="1332" spans="2:8" x14ac:dyDescent="0.25">
      <c r="B1332" s="3">
        <v>1322</v>
      </c>
      <c r="C1332" s="12"/>
      <c r="D1332" s="3"/>
      <c r="E1332" s="74" t="str">
        <f>IF(Tabla1[[#This Row],[Diametro menor (cm) ]]="","",(2*3.1416*(C1332/2)*D1332))</f>
        <v/>
      </c>
      <c r="F1332" s="75" t="str">
        <f>IF(Tabla1[[#This Row],[Área de superficie lateral cilindro (cm2)]]="","",E1332*0.05)</f>
        <v/>
      </c>
      <c r="G1332" s="23"/>
      <c r="H1332" s="14"/>
    </row>
    <row r="1333" spans="2:8" x14ac:dyDescent="0.25">
      <c r="B1333" s="3">
        <v>1323</v>
      </c>
      <c r="C1333" s="12"/>
      <c r="D1333" s="3"/>
      <c r="E1333" s="74" t="str">
        <f>IF(Tabla1[[#This Row],[Diametro menor (cm) ]]="","",(2*3.1416*(C1333/2)*D1333))</f>
        <v/>
      </c>
      <c r="F1333" s="75" t="str">
        <f>IF(Tabla1[[#This Row],[Área de superficie lateral cilindro (cm2)]]="","",E1333*0.05)</f>
        <v/>
      </c>
      <c r="G1333" s="23"/>
      <c r="H1333" s="14"/>
    </row>
    <row r="1334" spans="2:8" x14ac:dyDescent="0.25">
      <c r="B1334" s="3">
        <v>1324</v>
      </c>
      <c r="C1334" s="12"/>
      <c r="D1334" s="3"/>
      <c r="E1334" s="74" t="str">
        <f>IF(Tabla1[[#This Row],[Diametro menor (cm) ]]="","",(2*3.1416*(C1334/2)*D1334))</f>
        <v/>
      </c>
      <c r="F1334" s="75" t="str">
        <f>IF(Tabla1[[#This Row],[Área de superficie lateral cilindro (cm2)]]="","",E1334*0.05)</f>
        <v/>
      </c>
      <c r="G1334" s="23"/>
      <c r="H1334" s="14"/>
    </row>
    <row r="1335" spans="2:8" x14ac:dyDescent="0.25">
      <c r="B1335" s="3">
        <v>1325</v>
      </c>
      <c r="C1335" s="12"/>
      <c r="D1335" s="3"/>
      <c r="E1335" s="74" t="str">
        <f>IF(Tabla1[[#This Row],[Diametro menor (cm) ]]="","",(2*3.1416*(C1335/2)*D1335))</f>
        <v/>
      </c>
      <c r="F1335" s="75" t="str">
        <f>IF(Tabla1[[#This Row],[Área de superficie lateral cilindro (cm2)]]="","",E1335*0.05)</f>
        <v/>
      </c>
      <c r="G1335" s="23"/>
      <c r="H1335" s="14"/>
    </row>
    <row r="1336" spans="2:8" x14ac:dyDescent="0.25">
      <c r="B1336" s="3">
        <v>1326</v>
      </c>
      <c r="C1336" s="12"/>
      <c r="D1336" s="3"/>
      <c r="E1336" s="74" t="str">
        <f>IF(Tabla1[[#This Row],[Diametro menor (cm) ]]="","",(2*3.1416*(C1336/2)*D1336))</f>
        <v/>
      </c>
      <c r="F1336" s="75" t="str">
        <f>IF(Tabla1[[#This Row],[Área de superficie lateral cilindro (cm2)]]="","",E1336*0.05)</f>
        <v/>
      </c>
      <c r="G1336" s="23"/>
      <c r="H1336" s="14"/>
    </row>
    <row r="1337" spans="2:8" x14ac:dyDescent="0.25">
      <c r="B1337" s="3">
        <v>1327</v>
      </c>
      <c r="C1337" s="12"/>
      <c r="D1337" s="3"/>
      <c r="E1337" s="74" t="str">
        <f>IF(Tabla1[[#This Row],[Diametro menor (cm) ]]="","",(2*3.1416*(C1337/2)*D1337))</f>
        <v/>
      </c>
      <c r="F1337" s="75" t="str">
        <f>IF(Tabla1[[#This Row],[Área de superficie lateral cilindro (cm2)]]="","",E1337*0.05)</f>
        <v/>
      </c>
      <c r="G1337" s="23"/>
      <c r="H1337" s="14"/>
    </row>
    <row r="1338" spans="2:8" x14ac:dyDescent="0.25">
      <c r="B1338" s="3">
        <v>1328</v>
      </c>
      <c r="C1338" s="12"/>
      <c r="D1338" s="3"/>
      <c r="E1338" s="74" t="str">
        <f>IF(Tabla1[[#This Row],[Diametro menor (cm) ]]="","",(2*3.1416*(C1338/2)*D1338))</f>
        <v/>
      </c>
      <c r="F1338" s="75" t="str">
        <f>IF(Tabla1[[#This Row],[Área de superficie lateral cilindro (cm2)]]="","",E1338*0.05)</f>
        <v/>
      </c>
      <c r="G1338" s="23"/>
      <c r="H1338" s="14"/>
    </row>
    <row r="1339" spans="2:8" x14ac:dyDescent="0.25">
      <c r="B1339" s="3">
        <v>1329</v>
      </c>
      <c r="C1339" s="12"/>
      <c r="D1339" s="3"/>
      <c r="E1339" s="74" t="str">
        <f>IF(Tabla1[[#This Row],[Diametro menor (cm) ]]="","",(2*3.1416*(C1339/2)*D1339))</f>
        <v/>
      </c>
      <c r="F1339" s="75" t="str">
        <f>IF(Tabla1[[#This Row],[Área de superficie lateral cilindro (cm2)]]="","",E1339*0.05)</f>
        <v/>
      </c>
      <c r="G1339" s="23"/>
      <c r="H1339" s="14"/>
    </row>
    <row r="1340" spans="2:8" x14ac:dyDescent="0.25">
      <c r="B1340" s="3">
        <v>1330</v>
      </c>
      <c r="C1340" s="12"/>
      <c r="D1340" s="3"/>
      <c r="E1340" s="74" t="str">
        <f>IF(Tabla1[[#This Row],[Diametro menor (cm) ]]="","",(2*3.1416*(C1340/2)*D1340))</f>
        <v/>
      </c>
      <c r="F1340" s="75" t="str">
        <f>IF(Tabla1[[#This Row],[Área de superficie lateral cilindro (cm2)]]="","",E1340*0.05)</f>
        <v/>
      </c>
      <c r="G1340" s="23"/>
      <c r="H1340" s="14"/>
    </row>
    <row r="1341" spans="2:8" x14ac:dyDescent="0.25">
      <c r="B1341" s="3">
        <v>1331</v>
      </c>
      <c r="C1341" s="12"/>
      <c r="D1341" s="3"/>
      <c r="E1341" s="74" t="str">
        <f>IF(Tabla1[[#This Row],[Diametro menor (cm) ]]="","",(2*3.1416*(C1341/2)*D1341))</f>
        <v/>
      </c>
      <c r="F1341" s="75" t="str">
        <f>IF(Tabla1[[#This Row],[Área de superficie lateral cilindro (cm2)]]="","",E1341*0.05)</f>
        <v/>
      </c>
      <c r="G1341" s="23"/>
      <c r="H1341" s="14"/>
    </row>
    <row r="1342" spans="2:8" x14ac:dyDescent="0.25">
      <c r="B1342" s="3">
        <v>1332</v>
      </c>
      <c r="C1342" s="12"/>
      <c r="D1342" s="3"/>
      <c r="E1342" s="74" t="str">
        <f>IF(Tabla1[[#This Row],[Diametro menor (cm) ]]="","",(2*3.1416*(C1342/2)*D1342))</f>
        <v/>
      </c>
      <c r="F1342" s="75" t="str">
        <f>IF(Tabla1[[#This Row],[Área de superficie lateral cilindro (cm2)]]="","",E1342*0.05)</f>
        <v/>
      </c>
      <c r="G1342" s="23"/>
      <c r="H1342" s="14"/>
    </row>
    <row r="1343" spans="2:8" x14ac:dyDescent="0.25">
      <c r="B1343" s="3">
        <v>1333</v>
      </c>
      <c r="C1343" s="12"/>
      <c r="D1343" s="3"/>
      <c r="E1343" s="74" t="str">
        <f>IF(Tabla1[[#This Row],[Diametro menor (cm) ]]="","",(2*3.1416*(C1343/2)*D1343))</f>
        <v/>
      </c>
      <c r="F1343" s="75" t="str">
        <f>IF(Tabla1[[#This Row],[Área de superficie lateral cilindro (cm2)]]="","",E1343*0.05)</f>
        <v/>
      </c>
      <c r="G1343" s="23"/>
      <c r="H1343" s="14"/>
    </row>
    <row r="1344" spans="2:8" x14ac:dyDescent="0.25">
      <c r="B1344" s="3">
        <v>1334</v>
      </c>
      <c r="C1344" s="12"/>
      <c r="D1344" s="3"/>
      <c r="E1344" s="74" t="str">
        <f>IF(Tabla1[[#This Row],[Diametro menor (cm) ]]="","",(2*3.1416*(C1344/2)*D1344))</f>
        <v/>
      </c>
      <c r="F1344" s="75" t="str">
        <f>IF(Tabla1[[#This Row],[Área de superficie lateral cilindro (cm2)]]="","",E1344*0.05)</f>
        <v/>
      </c>
      <c r="G1344" s="23"/>
      <c r="H1344" s="14"/>
    </row>
    <row r="1345" spans="2:8" x14ac:dyDescent="0.25">
      <c r="B1345" s="3">
        <v>1335</v>
      </c>
      <c r="C1345" s="12"/>
      <c r="D1345" s="3"/>
      <c r="E1345" s="74" t="str">
        <f>IF(Tabla1[[#This Row],[Diametro menor (cm) ]]="","",(2*3.1416*(C1345/2)*D1345))</f>
        <v/>
      </c>
      <c r="F1345" s="75" t="str">
        <f>IF(Tabla1[[#This Row],[Área de superficie lateral cilindro (cm2)]]="","",E1345*0.05)</f>
        <v/>
      </c>
      <c r="G1345" s="23"/>
      <c r="H1345" s="14"/>
    </row>
    <row r="1346" spans="2:8" x14ac:dyDescent="0.25">
      <c r="B1346" s="3">
        <v>1336</v>
      </c>
      <c r="C1346" s="12"/>
      <c r="D1346" s="3"/>
      <c r="E1346" s="74" t="str">
        <f>IF(Tabla1[[#This Row],[Diametro menor (cm) ]]="","",(2*3.1416*(C1346/2)*D1346))</f>
        <v/>
      </c>
      <c r="F1346" s="75" t="str">
        <f>IF(Tabla1[[#This Row],[Área de superficie lateral cilindro (cm2)]]="","",E1346*0.05)</f>
        <v/>
      </c>
      <c r="G1346" s="23"/>
      <c r="H1346" s="14"/>
    </row>
    <row r="1347" spans="2:8" x14ac:dyDescent="0.25">
      <c r="B1347" s="3">
        <v>1337</v>
      </c>
      <c r="C1347" s="12"/>
      <c r="D1347" s="3"/>
      <c r="E1347" s="74" t="str">
        <f>IF(Tabla1[[#This Row],[Diametro menor (cm) ]]="","",(2*3.1416*(C1347/2)*D1347))</f>
        <v/>
      </c>
      <c r="F1347" s="75" t="str">
        <f>IF(Tabla1[[#This Row],[Área de superficie lateral cilindro (cm2)]]="","",E1347*0.05)</f>
        <v/>
      </c>
      <c r="G1347" s="23"/>
      <c r="H1347" s="14"/>
    </row>
    <row r="1348" spans="2:8" x14ac:dyDescent="0.25">
      <c r="B1348" s="3">
        <v>1338</v>
      </c>
      <c r="C1348" s="12"/>
      <c r="D1348" s="3"/>
      <c r="E1348" s="74" t="str">
        <f>IF(Tabla1[[#This Row],[Diametro menor (cm) ]]="","",(2*3.1416*(C1348/2)*D1348))</f>
        <v/>
      </c>
      <c r="F1348" s="75" t="str">
        <f>IF(Tabla1[[#This Row],[Área de superficie lateral cilindro (cm2)]]="","",E1348*0.05)</f>
        <v/>
      </c>
      <c r="G1348" s="23"/>
      <c r="H1348" s="14"/>
    </row>
    <row r="1349" spans="2:8" x14ac:dyDescent="0.25">
      <c r="B1349" s="3">
        <v>1339</v>
      </c>
      <c r="C1349" s="12"/>
      <c r="D1349" s="3"/>
      <c r="E1349" s="74" t="str">
        <f>IF(Tabla1[[#This Row],[Diametro menor (cm) ]]="","",(2*3.1416*(C1349/2)*D1349))</f>
        <v/>
      </c>
      <c r="F1349" s="75" t="str">
        <f>IF(Tabla1[[#This Row],[Área de superficie lateral cilindro (cm2)]]="","",E1349*0.05)</f>
        <v/>
      </c>
      <c r="G1349" s="23"/>
      <c r="H1349" s="14"/>
    </row>
    <row r="1350" spans="2:8" x14ac:dyDescent="0.25">
      <c r="B1350" s="3">
        <v>1340</v>
      </c>
      <c r="C1350" s="12"/>
      <c r="D1350" s="3"/>
      <c r="E1350" s="74" t="str">
        <f>IF(Tabla1[[#This Row],[Diametro menor (cm) ]]="","",(2*3.1416*(C1350/2)*D1350))</f>
        <v/>
      </c>
      <c r="F1350" s="75" t="str">
        <f>IF(Tabla1[[#This Row],[Área de superficie lateral cilindro (cm2)]]="","",E1350*0.05)</f>
        <v/>
      </c>
      <c r="G1350" s="23"/>
      <c r="H1350" s="14"/>
    </row>
    <row r="1351" spans="2:8" x14ac:dyDescent="0.25">
      <c r="B1351" s="3">
        <v>1341</v>
      </c>
      <c r="C1351" s="12"/>
      <c r="D1351" s="3"/>
      <c r="E1351" s="74" t="str">
        <f>IF(Tabla1[[#This Row],[Diametro menor (cm) ]]="","",(2*3.1416*(C1351/2)*D1351))</f>
        <v/>
      </c>
      <c r="F1351" s="75" t="str">
        <f>IF(Tabla1[[#This Row],[Área de superficie lateral cilindro (cm2)]]="","",E1351*0.05)</f>
        <v/>
      </c>
      <c r="G1351" s="23"/>
      <c r="H1351" s="14"/>
    </row>
    <row r="1352" spans="2:8" x14ac:dyDescent="0.25">
      <c r="B1352" s="3">
        <v>1342</v>
      </c>
      <c r="C1352" s="12"/>
      <c r="D1352" s="3"/>
      <c r="E1352" s="74" t="str">
        <f>IF(Tabla1[[#This Row],[Diametro menor (cm) ]]="","",(2*3.1416*(C1352/2)*D1352))</f>
        <v/>
      </c>
      <c r="F1352" s="75" t="str">
        <f>IF(Tabla1[[#This Row],[Área de superficie lateral cilindro (cm2)]]="","",E1352*0.05)</f>
        <v/>
      </c>
      <c r="G1352" s="23"/>
      <c r="H1352" s="14"/>
    </row>
    <row r="1353" spans="2:8" x14ac:dyDescent="0.25">
      <c r="B1353" s="3">
        <v>1343</v>
      </c>
      <c r="C1353" s="12"/>
      <c r="D1353" s="3"/>
      <c r="E1353" s="74" t="str">
        <f>IF(Tabla1[[#This Row],[Diametro menor (cm) ]]="","",(2*3.1416*(C1353/2)*D1353))</f>
        <v/>
      </c>
      <c r="F1353" s="75" t="str">
        <f>IF(Tabla1[[#This Row],[Área de superficie lateral cilindro (cm2)]]="","",E1353*0.05)</f>
        <v/>
      </c>
      <c r="G1353" s="23"/>
      <c r="H1353" s="14"/>
    </row>
    <row r="1354" spans="2:8" x14ac:dyDescent="0.25">
      <c r="B1354" s="3">
        <v>1344</v>
      </c>
      <c r="C1354" s="12"/>
      <c r="D1354" s="3"/>
      <c r="E1354" s="74" t="str">
        <f>IF(Tabla1[[#This Row],[Diametro menor (cm) ]]="","",(2*3.1416*(C1354/2)*D1354))</f>
        <v/>
      </c>
      <c r="F1354" s="75" t="str">
        <f>IF(Tabla1[[#This Row],[Área de superficie lateral cilindro (cm2)]]="","",E1354*0.05)</f>
        <v/>
      </c>
      <c r="G1354" s="23"/>
      <c r="H1354" s="14"/>
    </row>
    <row r="1355" spans="2:8" x14ac:dyDescent="0.25">
      <c r="B1355" s="3">
        <v>1345</v>
      </c>
      <c r="C1355" s="12"/>
      <c r="D1355" s="3"/>
      <c r="E1355" s="74" t="str">
        <f>IF(Tabla1[[#This Row],[Diametro menor (cm) ]]="","",(2*3.1416*(C1355/2)*D1355))</f>
        <v/>
      </c>
      <c r="F1355" s="75" t="str">
        <f>IF(Tabla1[[#This Row],[Área de superficie lateral cilindro (cm2)]]="","",E1355*0.05)</f>
        <v/>
      </c>
      <c r="G1355" s="23"/>
      <c r="H1355" s="14"/>
    </row>
    <row r="1356" spans="2:8" x14ac:dyDescent="0.25">
      <c r="B1356" s="3">
        <v>1346</v>
      </c>
      <c r="C1356" s="12"/>
      <c r="D1356" s="3"/>
      <c r="E1356" s="74" t="str">
        <f>IF(Tabla1[[#This Row],[Diametro menor (cm) ]]="","",(2*3.1416*(C1356/2)*D1356))</f>
        <v/>
      </c>
      <c r="F1356" s="75" t="str">
        <f>IF(Tabla1[[#This Row],[Área de superficie lateral cilindro (cm2)]]="","",E1356*0.05)</f>
        <v/>
      </c>
      <c r="G1356" s="23"/>
      <c r="H1356" s="14"/>
    </row>
    <row r="1357" spans="2:8" x14ac:dyDescent="0.25">
      <c r="B1357" s="3">
        <v>1347</v>
      </c>
      <c r="C1357" s="12"/>
      <c r="D1357" s="3"/>
      <c r="E1357" s="74" t="str">
        <f>IF(Tabla1[[#This Row],[Diametro menor (cm) ]]="","",(2*3.1416*(C1357/2)*D1357))</f>
        <v/>
      </c>
      <c r="F1357" s="75" t="str">
        <f>IF(Tabla1[[#This Row],[Área de superficie lateral cilindro (cm2)]]="","",E1357*0.05)</f>
        <v/>
      </c>
      <c r="G1357" s="23"/>
      <c r="H1357" s="14"/>
    </row>
    <row r="1358" spans="2:8" x14ac:dyDescent="0.25">
      <c r="B1358" s="3">
        <v>1348</v>
      </c>
      <c r="C1358" s="12"/>
      <c r="D1358" s="3"/>
      <c r="E1358" s="74" t="str">
        <f>IF(Tabla1[[#This Row],[Diametro menor (cm) ]]="","",(2*3.1416*(C1358/2)*D1358))</f>
        <v/>
      </c>
      <c r="F1358" s="75" t="str">
        <f>IF(Tabla1[[#This Row],[Área de superficie lateral cilindro (cm2)]]="","",E1358*0.05)</f>
        <v/>
      </c>
      <c r="G1358" s="23"/>
      <c r="H1358" s="14"/>
    </row>
    <row r="1359" spans="2:8" x14ac:dyDescent="0.25">
      <c r="B1359" s="3">
        <v>1349</v>
      </c>
      <c r="C1359" s="12"/>
      <c r="D1359" s="3"/>
      <c r="E1359" s="74" t="str">
        <f>IF(Tabla1[[#This Row],[Diametro menor (cm) ]]="","",(2*3.1416*(C1359/2)*D1359))</f>
        <v/>
      </c>
      <c r="F1359" s="75" t="str">
        <f>IF(Tabla1[[#This Row],[Área de superficie lateral cilindro (cm2)]]="","",E1359*0.05)</f>
        <v/>
      </c>
      <c r="G1359" s="23"/>
      <c r="H1359" s="14"/>
    </row>
    <row r="1360" spans="2:8" x14ac:dyDescent="0.25">
      <c r="B1360" s="3">
        <v>1350</v>
      </c>
      <c r="C1360" s="12"/>
      <c r="D1360" s="3"/>
      <c r="E1360" s="74" t="str">
        <f>IF(Tabla1[[#This Row],[Diametro menor (cm) ]]="","",(2*3.1416*(C1360/2)*D1360))</f>
        <v/>
      </c>
      <c r="F1360" s="75" t="str">
        <f>IF(Tabla1[[#This Row],[Área de superficie lateral cilindro (cm2)]]="","",E1360*0.05)</f>
        <v/>
      </c>
      <c r="G1360" s="23"/>
      <c r="H1360" s="14"/>
    </row>
    <row r="1361" spans="2:8" x14ac:dyDescent="0.25">
      <c r="B1361" s="3">
        <v>1351</v>
      </c>
      <c r="C1361" s="12"/>
      <c r="D1361" s="3"/>
      <c r="E1361" s="74" t="str">
        <f>IF(Tabla1[[#This Row],[Diametro menor (cm) ]]="","",(2*3.1416*(C1361/2)*D1361))</f>
        <v/>
      </c>
      <c r="F1361" s="75" t="str">
        <f>IF(Tabla1[[#This Row],[Área de superficie lateral cilindro (cm2)]]="","",E1361*0.05)</f>
        <v/>
      </c>
      <c r="G1361" s="23"/>
      <c r="H1361" s="14"/>
    </row>
    <row r="1362" spans="2:8" x14ac:dyDescent="0.25">
      <c r="B1362" s="3">
        <v>1352</v>
      </c>
      <c r="C1362" s="12"/>
      <c r="D1362" s="3"/>
      <c r="E1362" s="74" t="str">
        <f>IF(Tabla1[[#This Row],[Diametro menor (cm) ]]="","",(2*3.1416*(C1362/2)*D1362))</f>
        <v/>
      </c>
      <c r="F1362" s="75" t="str">
        <f>IF(Tabla1[[#This Row],[Área de superficie lateral cilindro (cm2)]]="","",E1362*0.05)</f>
        <v/>
      </c>
      <c r="G1362" s="23"/>
      <c r="H1362" s="14"/>
    </row>
    <row r="1363" spans="2:8" x14ac:dyDescent="0.25">
      <c r="B1363" s="3">
        <v>1353</v>
      </c>
      <c r="C1363" s="12"/>
      <c r="D1363" s="3"/>
      <c r="E1363" s="74" t="str">
        <f>IF(Tabla1[[#This Row],[Diametro menor (cm) ]]="","",(2*3.1416*(C1363/2)*D1363))</f>
        <v/>
      </c>
      <c r="F1363" s="75" t="str">
        <f>IF(Tabla1[[#This Row],[Área de superficie lateral cilindro (cm2)]]="","",E1363*0.05)</f>
        <v/>
      </c>
      <c r="G1363" s="23"/>
      <c r="H1363" s="14"/>
    </row>
    <row r="1364" spans="2:8" x14ac:dyDescent="0.25">
      <c r="B1364" s="3">
        <v>1354</v>
      </c>
      <c r="C1364" s="12"/>
      <c r="D1364" s="3"/>
      <c r="E1364" s="74" t="str">
        <f>IF(Tabla1[[#This Row],[Diametro menor (cm) ]]="","",(2*3.1416*(C1364/2)*D1364))</f>
        <v/>
      </c>
      <c r="F1364" s="75" t="str">
        <f>IF(Tabla1[[#This Row],[Área de superficie lateral cilindro (cm2)]]="","",E1364*0.05)</f>
        <v/>
      </c>
      <c r="G1364" s="23"/>
      <c r="H1364" s="14"/>
    </row>
    <row r="1365" spans="2:8" x14ac:dyDescent="0.25">
      <c r="B1365" s="3">
        <v>1355</v>
      </c>
      <c r="C1365" s="12"/>
      <c r="D1365" s="3"/>
      <c r="E1365" s="74" t="str">
        <f>IF(Tabla1[[#This Row],[Diametro menor (cm) ]]="","",(2*3.1416*(C1365/2)*D1365))</f>
        <v/>
      </c>
      <c r="F1365" s="75" t="str">
        <f>IF(Tabla1[[#This Row],[Área de superficie lateral cilindro (cm2)]]="","",E1365*0.05)</f>
        <v/>
      </c>
      <c r="G1365" s="23"/>
      <c r="H1365" s="14"/>
    </row>
    <row r="1366" spans="2:8" x14ac:dyDescent="0.25">
      <c r="B1366" s="3">
        <v>1356</v>
      </c>
      <c r="C1366" s="12"/>
      <c r="D1366" s="3"/>
      <c r="E1366" s="74" t="str">
        <f>IF(Tabla1[[#This Row],[Diametro menor (cm) ]]="","",(2*3.1416*(C1366/2)*D1366))</f>
        <v/>
      </c>
      <c r="F1366" s="75" t="str">
        <f>IF(Tabla1[[#This Row],[Área de superficie lateral cilindro (cm2)]]="","",E1366*0.05)</f>
        <v/>
      </c>
      <c r="G1366" s="23"/>
      <c r="H1366" s="14"/>
    </row>
    <row r="1367" spans="2:8" x14ac:dyDescent="0.25">
      <c r="B1367" s="3">
        <v>1357</v>
      </c>
      <c r="C1367" s="12"/>
      <c r="D1367" s="3"/>
      <c r="E1367" s="74" t="str">
        <f>IF(Tabla1[[#This Row],[Diametro menor (cm) ]]="","",(2*3.1416*(C1367/2)*D1367))</f>
        <v/>
      </c>
      <c r="F1367" s="75" t="str">
        <f>IF(Tabla1[[#This Row],[Área de superficie lateral cilindro (cm2)]]="","",E1367*0.05)</f>
        <v/>
      </c>
      <c r="G1367" s="23"/>
      <c r="H1367" s="14"/>
    </row>
    <row r="1368" spans="2:8" x14ac:dyDescent="0.25">
      <c r="B1368" s="3">
        <v>1358</v>
      </c>
      <c r="C1368" s="12"/>
      <c r="D1368" s="3"/>
      <c r="E1368" s="74" t="str">
        <f>IF(Tabla1[[#This Row],[Diametro menor (cm) ]]="","",(2*3.1416*(C1368/2)*D1368))</f>
        <v/>
      </c>
      <c r="F1368" s="75" t="str">
        <f>IF(Tabla1[[#This Row],[Área de superficie lateral cilindro (cm2)]]="","",E1368*0.05)</f>
        <v/>
      </c>
      <c r="G1368" s="23"/>
      <c r="H1368" s="14"/>
    </row>
    <row r="1369" spans="2:8" x14ac:dyDescent="0.25">
      <c r="B1369" s="3">
        <v>1359</v>
      </c>
      <c r="C1369" s="12"/>
      <c r="D1369" s="3"/>
      <c r="E1369" s="74" t="str">
        <f>IF(Tabla1[[#This Row],[Diametro menor (cm) ]]="","",(2*3.1416*(C1369/2)*D1369))</f>
        <v/>
      </c>
      <c r="F1369" s="75" t="str">
        <f>IF(Tabla1[[#This Row],[Área de superficie lateral cilindro (cm2)]]="","",E1369*0.05)</f>
        <v/>
      </c>
      <c r="G1369" s="23"/>
      <c r="H1369" s="14"/>
    </row>
    <row r="1370" spans="2:8" x14ac:dyDescent="0.25">
      <c r="B1370" s="3">
        <v>1360</v>
      </c>
      <c r="C1370" s="12"/>
      <c r="D1370" s="3"/>
      <c r="E1370" s="74" t="str">
        <f>IF(Tabla1[[#This Row],[Diametro menor (cm) ]]="","",(2*3.1416*(C1370/2)*D1370))</f>
        <v/>
      </c>
      <c r="F1370" s="75" t="str">
        <f>IF(Tabla1[[#This Row],[Área de superficie lateral cilindro (cm2)]]="","",E1370*0.05)</f>
        <v/>
      </c>
      <c r="G1370" s="23"/>
      <c r="H1370" s="14"/>
    </row>
    <row r="1371" spans="2:8" x14ac:dyDescent="0.25">
      <c r="B1371" s="3">
        <v>1361</v>
      </c>
      <c r="C1371" s="12"/>
      <c r="D1371" s="3"/>
      <c r="E1371" s="74" t="str">
        <f>IF(Tabla1[[#This Row],[Diametro menor (cm) ]]="","",(2*3.1416*(C1371/2)*D1371))</f>
        <v/>
      </c>
      <c r="F1371" s="75" t="str">
        <f>IF(Tabla1[[#This Row],[Área de superficie lateral cilindro (cm2)]]="","",E1371*0.05)</f>
        <v/>
      </c>
      <c r="G1371" s="23"/>
      <c r="H1371" s="14"/>
    </row>
    <row r="1372" spans="2:8" x14ac:dyDescent="0.25">
      <c r="B1372" s="3">
        <v>1362</v>
      </c>
      <c r="C1372" s="12"/>
      <c r="D1372" s="3"/>
      <c r="E1372" s="74" t="str">
        <f>IF(Tabla1[[#This Row],[Diametro menor (cm) ]]="","",(2*3.1416*(C1372/2)*D1372))</f>
        <v/>
      </c>
      <c r="F1372" s="75" t="str">
        <f>IF(Tabla1[[#This Row],[Área de superficie lateral cilindro (cm2)]]="","",E1372*0.05)</f>
        <v/>
      </c>
      <c r="G1372" s="23"/>
      <c r="H1372" s="14"/>
    </row>
    <row r="1373" spans="2:8" x14ac:dyDescent="0.25">
      <c r="B1373" s="3">
        <v>1363</v>
      </c>
      <c r="C1373" s="12"/>
      <c r="D1373" s="3"/>
      <c r="E1373" s="74" t="str">
        <f>IF(Tabla1[[#This Row],[Diametro menor (cm) ]]="","",(2*3.1416*(C1373/2)*D1373))</f>
        <v/>
      </c>
      <c r="F1373" s="75" t="str">
        <f>IF(Tabla1[[#This Row],[Área de superficie lateral cilindro (cm2)]]="","",E1373*0.05)</f>
        <v/>
      </c>
      <c r="G1373" s="23"/>
      <c r="H1373" s="14"/>
    </row>
    <row r="1374" spans="2:8" x14ac:dyDescent="0.25">
      <c r="B1374" s="3">
        <v>1364</v>
      </c>
      <c r="C1374" s="12"/>
      <c r="D1374" s="3"/>
      <c r="E1374" s="74" t="str">
        <f>IF(Tabla1[[#This Row],[Diametro menor (cm) ]]="","",(2*3.1416*(C1374/2)*D1374))</f>
        <v/>
      </c>
      <c r="F1374" s="75" t="str">
        <f>IF(Tabla1[[#This Row],[Área de superficie lateral cilindro (cm2)]]="","",E1374*0.05)</f>
        <v/>
      </c>
      <c r="G1374" s="23"/>
      <c r="H1374" s="14"/>
    </row>
    <row r="1375" spans="2:8" x14ac:dyDescent="0.25">
      <c r="B1375" s="3">
        <v>1365</v>
      </c>
      <c r="C1375" s="12"/>
      <c r="D1375" s="3"/>
      <c r="E1375" s="74" t="str">
        <f>IF(Tabla1[[#This Row],[Diametro menor (cm) ]]="","",(2*3.1416*(C1375/2)*D1375))</f>
        <v/>
      </c>
      <c r="F1375" s="75" t="str">
        <f>IF(Tabla1[[#This Row],[Área de superficie lateral cilindro (cm2)]]="","",E1375*0.05)</f>
        <v/>
      </c>
      <c r="G1375" s="23"/>
      <c r="H1375" s="14"/>
    </row>
    <row r="1376" spans="2:8" x14ac:dyDescent="0.25">
      <c r="B1376" s="3">
        <v>1366</v>
      </c>
      <c r="C1376" s="12"/>
      <c r="D1376" s="3"/>
      <c r="E1376" s="74" t="str">
        <f>IF(Tabla1[[#This Row],[Diametro menor (cm) ]]="","",(2*3.1416*(C1376/2)*D1376))</f>
        <v/>
      </c>
      <c r="F1376" s="75" t="str">
        <f>IF(Tabla1[[#This Row],[Área de superficie lateral cilindro (cm2)]]="","",E1376*0.05)</f>
        <v/>
      </c>
      <c r="G1376" s="23"/>
      <c r="H1376" s="14"/>
    </row>
    <row r="1377" spans="2:8" x14ac:dyDescent="0.25">
      <c r="B1377" s="3">
        <v>1367</v>
      </c>
      <c r="C1377" s="12"/>
      <c r="D1377" s="3"/>
      <c r="E1377" s="74" t="str">
        <f>IF(Tabla1[[#This Row],[Diametro menor (cm) ]]="","",(2*3.1416*(C1377/2)*D1377))</f>
        <v/>
      </c>
      <c r="F1377" s="75" t="str">
        <f>IF(Tabla1[[#This Row],[Área de superficie lateral cilindro (cm2)]]="","",E1377*0.05)</f>
        <v/>
      </c>
      <c r="G1377" s="23"/>
      <c r="H1377" s="14"/>
    </row>
    <row r="1378" spans="2:8" x14ac:dyDescent="0.25">
      <c r="B1378" s="3">
        <v>1368</v>
      </c>
      <c r="C1378" s="12"/>
      <c r="D1378" s="3"/>
      <c r="E1378" s="74" t="str">
        <f>IF(Tabla1[[#This Row],[Diametro menor (cm) ]]="","",(2*3.1416*(C1378/2)*D1378))</f>
        <v/>
      </c>
      <c r="F1378" s="75" t="str">
        <f>IF(Tabla1[[#This Row],[Área de superficie lateral cilindro (cm2)]]="","",E1378*0.05)</f>
        <v/>
      </c>
      <c r="G1378" s="23"/>
      <c r="H1378" s="14"/>
    </row>
    <row r="1379" spans="2:8" x14ac:dyDescent="0.25">
      <c r="B1379" s="3">
        <v>1369</v>
      </c>
      <c r="C1379" s="12"/>
      <c r="D1379" s="3"/>
      <c r="E1379" s="74" t="str">
        <f>IF(Tabla1[[#This Row],[Diametro menor (cm) ]]="","",(2*3.1416*(C1379/2)*D1379))</f>
        <v/>
      </c>
      <c r="F1379" s="75" t="str">
        <f>IF(Tabla1[[#This Row],[Área de superficie lateral cilindro (cm2)]]="","",E1379*0.05)</f>
        <v/>
      </c>
      <c r="G1379" s="23"/>
      <c r="H1379" s="14"/>
    </row>
    <row r="1380" spans="2:8" x14ac:dyDescent="0.25">
      <c r="B1380" s="3">
        <v>1370</v>
      </c>
      <c r="C1380" s="12"/>
      <c r="D1380" s="3"/>
      <c r="E1380" s="74" t="str">
        <f>IF(Tabla1[[#This Row],[Diametro menor (cm) ]]="","",(2*3.1416*(C1380/2)*D1380))</f>
        <v/>
      </c>
      <c r="F1380" s="75" t="str">
        <f>IF(Tabla1[[#This Row],[Área de superficie lateral cilindro (cm2)]]="","",E1380*0.05)</f>
        <v/>
      </c>
      <c r="G1380" s="23"/>
      <c r="H1380" s="14"/>
    </row>
    <row r="1381" spans="2:8" x14ac:dyDescent="0.25">
      <c r="B1381" s="3">
        <v>1371</v>
      </c>
      <c r="C1381" s="12"/>
      <c r="D1381" s="3"/>
      <c r="E1381" s="74" t="str">
        <f>IF(Tabla1[[#This Row],[Diametro menor (cm) ]]="","",(2*3.1416*(C1381/2)*D1381))</f>
        <v/>
      </c>
      <c r="F1381" s="75" t="str">
        <f>IF(Tabla1[[#This Row],[Área de superficie lateral cilindro (cm2)]]="","",E1381*0.05)</f>
        <v/>
      </c>
      <c r="G1381" s="23"/>
      <c r="H1381" s="14"/>
    </row>
    <row r="1382" spans="2:8" x14ac:dyDescent="0.25">
      <c r="B1382" s="3">
        <v>1372</v>
      </c>
      <c r="C1382" s="12"/>
      <c r="D1382" s="3"/>
      <c r="E1382" s="74" t="str">
        <f>IF(Tabla1[[#This Row],[Diametro menor (cm) ]]="","",(2*3.1416*(C1382/2)*D1382))</f>
        <v/>
      </c>
      <c r="F1382" s="75" t="str">
        <f>IF(Tabla1[[#This Row],[Área de superficie lateral cilindro (cm2)]]="","",E1382*0.05)</f>
        <v/>
      </c>
      <c r="G1382" s="23"/>
      <c r="H1382" s="14"/>
    </row>
    <row r="1383" spans="2:8" x14ac:dyDescent="0.25">
      <c r="B1383" s="3">
        <v>1373</v>
      </c>
      <c r="C1383" s="12"/>
      <c r="D1383" s="3"/>
      <c r="E1383" s="74" t="str">
        <f>IF(Tabla1[[#This Row],[Diametro menor (cm) ]]="","",(2*3.1416*(C1383/2)*D1383))</f>
        <v/>
      </c>
      <c r="F1383" s="75" t="str">
        <f>IF(Tabla1[[#This Row],[Área de superficie lateral cilindro (cm2)]]="","",E1383*0.05)</f>
        <v/>
      </c>
      <c r="G1383" s="23"/>
      <c r="H1383" s="14"/>
    </row>
    <row r="1384" spans="2:8" x14ac:dyDescent="0.25">
      <c r="B1384" s="3">
        <v>1374</v>
      </c>
      <c r="C1384" s="12"/>
      <c r="D1384" s="3"/>
      <c r="E1384" s="74" t="str">
        <f>IF(Tabla1[[#This Row],[Diametro menor (cm) ]]="","",(2*3.1416*(C1384/2)*D1384))</f>
        <v/>
      </c>
      <c r="F1384" s="75" t="str">
        <f>IF(Tabla1[[#This Row],[Área de superficie lateral cilindro (cm2)]]="","",E1384*0.05)</f>
        <v/>
      </c>
      <c r="G1384" s="23"/>
      <c r="H1384" s="14"/>
    </row>
    <row r="1385" spans="2:8" x14ac:dyDescent="0.25">
      <c r="B1385" s="3">
        <v>1375</v>
      </c>
      <c r="C1385" s="12"/>
      <c r="D1385" s="3"/>
      <c r="E1385" s="74" t="str">
        <f>IF(Tabla1[[#This Row],[Diametro menor (cm) ]]="","",(2*3.1416*(C1385/2)*D1385))</f>
        <v/>
      </c>
      <c r="F1385" s="75" t="str">
        <f>IF(Tabla1[[#This Row],[Área de superficie lateral cilindro (cm2)]]="","",E1385*0.05)</f>
        <v/>
      </c>
      <c r="G1385" s="23"/>
      <c r="H1385" s="14"/>
    </row>
    <row r="1386" spans="2:8" x14ac:dyDescent="0.25">
      <c r="B1386" s="3">
        <v>1376</v>
      </c>
      <c r="C1386" s="12"/>
      <c r="D1386" s="3"/>
      <c r="E1386" s="74" t="str">
        <f>IF(Tabla1[[#This Row],[Diametro menor (cm) ]]="","",(2*3.1416*(C1386/2)*D1386))</f>
        <v/>
      </c>
      <c r="F1386" s="75" t="str">
        <f>IF(Tabla1[[#This Row],[Área de superficie lateral cilindro (cm2)]]="","",E1386*0.05)</f>
        <v/>
      </c>
      <c r="G1386" s="23"/>
      <c r="H1386" s="14"/>
    </row>
    <row r="1387" spans="2:8" x14ac:dyDescent="0.25">
      <c r="B1387" s="3">
        <v>1377</v>
      </c>
      <c r="C1387" s="12"/>
      <c r="D1387" s="3"/>
      <c r="E1387" s="74" t="str">
        <f>IF(Tabla1[[#This Row],[Diametro menor (cm) ]]="","",(2*3.1416*(C1387/2)*D1387))</f>
        <v/>
      </c>
      <c r="F1387" s="75" t="str">
        <f>IF(Tabla1[[#This Row],[Área de superficie lateral cilindro (cm2)]]="","",E1387*0.05)</f>
        <v/>
      </c>
      <c r="G1387" s="23"/>
      <c r="H1387" s="14"/>
    </row>
    <row r="1388" spans="2:8" x14ac:dyDescent="0.25">
      <c r="B1388" s="3">
        <v>1378</v>
      </c>
      <c r="C1388" s="12"/>
      <c r="D1388" s="3"/>
      <c r="E1388" s="74" t="str">
        <f>IF(Tabla1[[#This Row],[Diametro menor (cm) ]]="","",(2*3.1416*(C1388/2)*D1388))</f>
        <v/>
      </c>
      <c r="F1388" s="75" t="str">
        <f>IF(Tabla1[[#This Row],[Área de superficie lateral cilindro (cm2)]]="","",E1388*0.05)</f>
        <v/>
      </c>
      <c r="G1388" s="23"/>
      <c r="H1388" s="14"/>
    </row>
    <row r="1389" spans="2:8" x14ac:dyDescent="0.25">
      <c r="B1389" s="3">
        <v>1379</v>
      </c>
      <c r="C1389" s="12"/>
      <c r="D1389" s="3"/>
      <c r="E1389" s="74" t="str">
        <f>IF(Tabla1[[#This Row],[Diametro menor (cm) ]]="","",(2*3.1416*(C1389/2)*D1389))</f>
        <v/>
      </c>
      <c r="F1389" s="75" t="str">
        <f>IF(Tabla1[[#This Row],[Área de superficie lateral cilindro (cm2)]]="","",E1389*0.05)</f>
        <v/>
      </c>
      <c r="G1389" s="23"/>
      <c r="H1389" s="14"/>
    </row>
    <row r="1390" spans="2:8" x14ac:dyDescent="0.25">
      <c r="B1390" s="3">
        <v>1380</v>
      </c>
      <c r="C1390" s="12"/>
      <c r="D1390" s="3"/>
      <c r="E1390" s="74" t="str">
        <f>IF(Tabla1[[#This Row],[Diametro menor (cm) ]]="","",(2*3.1416*(C1390/2)*D1390))</f>
        <v/>
      </c>
      <c r="F1390" s="75" t="str">
        <f>IF(Tabla1[[#This Row],[Área de superficie lateral cilindro (cm2)]]="","",E1390*0.05)</f>
        <v/>
      </c>
      <c r="G1390" s="23"/>
      <c r="H1390" s="14"/>
    </row>
    <row r="1391" spans="2:8" x14ac:dyDescent="0.25">
      <c r="B1391" s="3">
        <v>1381</v>
      </c>
      <c r="C1391" s="12"/>
      <c r="D1391" s="3"/>
      <c r="E1391" s="74" t="str">
        <f>IF(Tabla1[[#This Row],[Diametro menor (cm) ]]="","",(2*3.1416*(C1391/2)*D1391))</f>
        <v/>
      </c>
      <c r="F1391" s="75" t="str">
        <f>IF(Tabla1[[#This Row],[Área de superficie lateral cilindro (cm2)]]="","",E1391*0.05)</f>
        <v/>
      </c>
      <c r="G1391" s="23"/>
      <c r="H1391" s="14"/>
    </row>
    <row r="1392" spans="2:8" x14ac:dyDescent="0.25">
      <c r="B1392" s="3">
        <v>1382</v>
      </c>
      <c r="C1392" s="12"/>
      <c r="D1392" s="3"/>
      <c r="E1392" s="74" t="str">
        <f>IF(Tabla1[[#This Row],[Diametro menor (cm) ]]="","",(2*3.1416*(C1392/2)*D1392))</f>
        <v/>
      </c>
      <c r="F1392" s="75" t="str">
        <f>IF(Tabla1[[#This Row],[Área de superficie lateral cilindro (cm2)]]="","",E1392*0.05)</f>
        <v/>
      </c>
      <c r="G1392" s="23"/>
      <c r="H1392" s="14"/>
    </row>
    <row r="1393" spans="2:8" x14ac:dyDescent="0.25">
      <c r="B1393" s="3">
        <v>1383</v>
      </c>
      <c r="C1393" s="12"/>
      <c r="D1393" s="3"/>
      <c r="E1393" s="74" t="str">
        <f>IF(Tabla1[[#This Row],[Diametro menor (cm) ]]="","",(2*3.1416*(C1393/2)*D1393))</f>
        <v/>
      </c>
      <c r="F1393" s="75" t="str">
        <f>IF(Tabla1[[#This Row],[Área de superficie lateral cilindro (cm2)]]="","",E1393*0.05)</f>
        <v/>
      </c>
      <c r="G1393" s="23"/>
      <c r="H1393" s="14"/>
    </row>
    <row r="1394" spans="2:8" x14ac:dyDescent="0.25">
      <c r="B1394" s="3">
        <v>1384</v>
      </c>
      <c r="C1394" s="12"/>
      <c r="D1394" s="3"/>
      <c r="E1394" s="74" t="str">
        <f>IF(Tabla1[[#This Row],[Diametro menor (cm) ]]="","",(2*3.1416*(C1394/2)*D1394))</f>
        <v/>
      </c>
      <c r="F1394" s="75" t="str">
        <f>IF(Tabla1[[#This Row],[Área de superficie lateral cilindro (cm2)]]="","",E1394*0.05)</f>
        <v/>
      </c>
      <c r="G1394" s="23"/>
      <c r="H1394" s="14"/>
    </row>
    <row r="1395" spans="2:8" x14ac:dyDescent="0.25">
      <c r="B1395" s="3">
        <v>1385</v>
      </c>
      <c r="C1395" s="12"/>
      <c r="D1395" s="3"/>
      <c r="E1395" s="74" t="str">
        <f>IF(Tabla1[[#This Row],[Diametro menor (cm) ]]="","",(2*3.1416*(C1395/2)*D1395))</f>
        <v/>
      </c>
      <c r="F1395" s="75" t="str">
        <f>IF(Tabla1[[#This Row],[Área de superficie lateral cilindro (cm2)]]="","",E1395*0.05)</f>
        <v/>
      </c>
      <c r="G1395" s="23"/>
      <c r="H1395" s="14"/>
    </row>
    <row r="1396" spans="2:8" x14ac:dyDescent="0.25">
      <c r="B1396" s="3">
        <v>1386</v>
      </c>
      <c r="C1396" s="12"/>
      <c r="D1396" s="3"/>
      <c r="E1396" s="74" t="str">
        <f>IF(Tabla1[[#This Row],[Diametro menor (cm) ]]="","",(2*3.1416*(C1396/2)*D1396))</f>
        <v/>
      </c>
      <c r="F1396" s="75" t="str">
        <f>IF(Tabla1[[#This Row],[Área de superficie lateral cilindro (cm2)]]="","",E1396*0.05)</f>
        <v/>
      </c>
      <c r="G1396" s="23"/>
      <c r="H1396" s="14"/>
    </row>
    <row r="1397" spans="2:8" x14ac:dyDescent="0.25">
      <c r="B1397" s="3">
        <v>1387</v>
      </c>
      <c r="C1397" s="12"/>
      <c r="D1397" s="3"/>
      <c r="E1397" s="74" t="str">
        <f>IF(Tabla1[[#This Row],[Diametro menor (cm) ]]="","",(2*3.1416*(C1397/2)*D1397))</f>
        <v/>
      </c>
      <c r="F1397" s="75" t="str">
        <f>IF(Tabla1[[#This Row],[Área de superficie lateral cilindro (cm2)]]="","",E1397*0.05)</f>
        <v/>
      </c>
      <c r="G1397" s="23"/>
      <c r="H1397" s="14"/>
    </row>
    <row r="1398" spans="2:8" x14ac:dyDescent="0.25">
      <c r="B1398" s="3">
        <v>1388</v>
      </c>
      <c r="C1398" s="12"/>
      <c r="D1398" s="3"/>
      <c r="E1398" s="74" t="str">
        <f>IF(Tabla1[[#This Row],[Diametro menor (cm) ]]="","",(2*3.1416*(C1398/2)*D1398))</f>
        <v/>
      </c>
      <c r="F1398" s="75" t="str">
        <f>IF(Tabla1[[#This Row],[Área de superficie lateral cilindro (cm2)]]="","",E1398*0.05)</f>
        <v/>
      </c>
      <c r="G1398" s="23"/>
      <c r="H1398" s="14"/>
    </row>
    <row r="1399" spans="2:8" x14ac:dyDescent="0.25">
      <c r="B1399" s="3">
        <v>1389</v>
      </c>
      <c r="C1399" s="12"/>
      <c r="D1399" s="3"/>
      <c r="E1399" s="74" t="str">
        <f>IF(Tabla1[[#This Row],[Diametro menor (cm) ]]="","",(2*3.1416*(C1399/2)*D1399))</f>
        <v/>
      </c>
      <c r="F1399" s="75" t="str">
        <f>IF(Tabla1[[#This Row],[Área de superficie lateral cilindro (cm2)]]="","",E1399*0.05)</f>
        <v/>
      </c>
      <c r="G1399" s="23"/>
      <c r="H1399" s="14"/>
    </row>
    <row r="1400" spans="2:8" x14ac:dyDescent="0.25">
      <c r="B1400" s="3">
        <v>1390</v>
      </c>
      <c r="C1400" s="12"/>
      <c r="D1400" s="3"/>
      <c r="E1400" s="74" t="str">
        <f>IF(Tabla1[[#This Row],[Diametro menor (cm) ]]="","",(2*3.1416*(C1400/2)*D1400))</f>
        <v/>
      </c>
      <c r="F1400" s="75" t="str">
        <f>IF(Tabla1[[#This Row],[Área de superficie lateral cilindro (cm2)]]="","",E1400*0.05)</f>
        <v/>
      </c>
      <c r="G1400" s="23"/>
      <c r="H1400" s="14"/>
    </row>
    <row r="1401" spans="2:8" x14ac:dyDescent="0.25">
      <c r="B1401" s="3">
        <v>1391</v>
      </c>
      <c r="C1401" s="12"/>
      <c r="D1401" s="3"/>
      <c r="E1401" s="74" t="str">
        <f>IF(Tabla1[[#This Row],[Diametro menor (cm) ]]="","",(2*3.1416*(C1401/2)*D1401))</f>
        <v/>
      </c>
      <c r="F1401" s="75" t="str">
        <f>IF(Tabla1[[#This Row],[Área de superficie lateral cilindro (cm2)]]="","",E1401*0.05)</f>
        <v/>
      </c>
      <c r="G1401" s="23"/>
      <c r="H1401" s="14"/>
    </row>
    <row r="1402" spans="2:8" x14ac:dyDescent="0.25">
      <c r="B1402" s="3">
        <v>1392</v>
      </c>
      <c r="C1402" s="12"/>
      <c r="D1402" s="3"/>
      <c r="E1402" s="74" t="str">
        <f>IF(Tabla1[[#This Row],[Diametro menor (cm) ]]="","",(2*3.1416*(C1402/2)*D1402))</f>
        <v/>
      </c>
      <c r="F1402" s="75" t="str">
        <f>IF(Tabla1[[#This Row],[Área de superficie lateral cilindro (cm2)]]="","",E1402*0.05)</f>
        <v/>
      </c>
      <c r="G1402" s="23"/>
      <c r="H1402" s="14"/>
    </row>
    <row r="1403" spans="2:8" x14ac:dyDescent="0.25">
      <c r="B1403" s="3">
        <v>1393</v>
      </c>
      <c r="C1403" s="12"/>
      <c r="D1403" s="3"/>
      <c r="E1403" s="74" t="str">
        <f>IF(Tabla1[[#This Row],[Diametro menor (cm) ]]="","",(2*3.1416*(C1403/2)*D1403))</f>
        <v/>
      </c>
      <c r="F1403" s="75" t="str">
        <f>IF(Tabla1[[#This Row],[Área de superficie lateral cilindro (cm2)]]="","",E1403*0.05)</f>
        <v/>
      </c>
      <c r="G1403" s="23"/>
      <c r="H1403" s="14"/>
    </row>
    <row r="1404" spans="2:8" x14ac:dyDescent="0.25">
      <c r="B1404" s="3">
        <v>1394</v>
      </c>
      <c r="C1404" s="12"/>
      <c r="D1404" s="3"/>
      <c r="E1404" s="74" t="str">
        <f>IF(Tabla1[[#This Row],[Diametro menor (cm) ]]="","",(2*3.1416*(C1404/2)*D1404))</f>
        <v/>
      </c>
      <c r="F1404" s="75" t="str">
        <f>IF(Tabla1[[#This Row],[Área de superficie lateral cilindro (cm2)]]="","",E1404*0.05)</f>
        <v/>
      </c>
      <c r="G1404" s="23"/>
      <c r="H1404" s="14"/>
    </row>
    <row r="1405" spans="2:8" x14ac:dyDescent="0.25">
      <c r="B1405" s="3">
        <v>1395</v>
      </c>
      <c r="C1405" s="12"/>
      <c r="D1405" s="3"/>
      <c r="E1405" s="74" t="str">
        <f>IF(Tabla1[[#This Row],[Diametro menor (cm) ]]="","",(2*3.1416*(C1405/2)*D1405))</f>
        <v/>
      </c>
      <c r="F1405" s="75" t="str">
        <f>IF(Tabla1[[#This Row],[Área de superficie lateral cilindro (cm2)]]="","",E1405*0.05)</f>
        <v/>
      </c>
      <c r="G1405" s="23"/>
      <c r="H1405" s="14"/>
    </row>
    <row r="1406" spans="2:8" x14ac:dyDescent="0.25">
      <c r="B1406" s="3">
        <v>1396</v>
      </c>
      <c r="C1406" s="12"/>
      <c r="D1406" s="3"/>
      <c r="E1406" s="74" t="str">
        <f>IF(Tabla1[[#This Row],[Diametro menor (cm) ]]="","",(2*3.1416*(C1406/2)*D1406))</f>
        <v/>
      </c>
      <c r="F1406" s="75" t="str">
        <f>IF(Tabla1[[#This Row],[Área de superficie lateral cilindro (cm2)]]="","",E1406*0.05)</f>
        <v/>
      </c>
      <c r="G1406" s="23"/>
      <c r="H1406" s="14"/>
    </row>
    <row r="1407" spans="2:8" x14ac:dyDescent="0.25">
      <c r="B1407" s="3">
        <v>1397</v>
      </c>
      <c r="C1407" s="12"/>
      <c r="D1407" s="3"/>
      <c r="E1407" s="74" t="str">
        <f>IF(Tabla1[[#This Row],[Diametro menor (cm) ]]="","",(2*3.1416*(C1407/2)*D1407))</f>
        <v/>
      </c>
      <c r="F1407" s="75" t="str">
        <f>IF(Tabla1[[#This Row],[Área de superficie lateral cilindro (cm2)]]="","",E1407*0.05)</f>
        <v/>
      </c>
      <c r="G1407" s="23"/>
      <c r="H1407" s="14"/>
    </row>
    <row r="1408" spans="2:8" x14ac:dyDescent="0.25">
      <c r="B1408" s="3">
        <v>1398</v>
      </c>
      <c r="C1408" s="12"/>
      <c r="D1408" s="3"/>
      <c r="E1408" s="74" t="str">
        <f>IF(Tabla1[[#This Row],[Diametro menor (cm) ]]="","",(2*3.1416*(C1408/2)*D1408))</f>
        <v/>
      </c>
      <c r="F1408" s="75" t="str">
        <f>IF(Tabla1[[#This Row],[Área de superficie lateral cilindro (cm2)]]="","",E1408*0.05)</f>
        <v/>
      </c>
      <c r="G1408" s="23"/>
      <c r="H1408" s="14"/>
    </row>
    <row r="1409" spans="2:8" x14ac:dyDescent="0.25">
      <c r="B1409" s="3">
        <v>1399</v>
      </c>
      <c r="C1409" s="12"/>
      <c r="D1409" s="3"/>
      <c r="E1409" s="74" t="str">
        <f>IF(Tabla1[[#This Row],[Diametro menor (cm) ]]="","",(2*3.1416*(C1409/2)*D1409))</f>
        <v/>
      </c>
      <c r="F1409" s="75" t="str">
        <f>IF(Tabla1[[#This Row],[Área de superficie lateral cilindro (cm2)]]="","",E1409*0.05)</f>
        <v/>
      </c>
      <c r="G1409" s="23"/>
      <c r="H1409" s="14"/>
    </row>
    <row r="1410" spans="2:8" x14ac:dyDescent="0.25">
      <c r="B1410" s="3">
        <v>1400</v>
      </c>
      <c r="C1410" s="12"/>
      <c r="D1410" s="3"/>
      <c r="E1410" s="74" t="str">
        <f>IF(Tabla1[[#This Row],[Diametro menor (cm) ]]="","",(2*3.1416*(C1410/2)*D1410))</f>
        <v/>
      </c>
      <c r="F1410" s="75" t="str">
        <f>IF(Tabla1[[#This Row],[Área de superficie lateral cilindro (cm2)]]="","",E1410*0.05)</f>
        <v/>
      </c>
      <c r="G1410" s="23"/>
      <c r="H1410" s="14"/>
    </row>
    <row r="1411" spans="2:8" x14ac:dyDescent="0.25">
      <c r="B1411" s="3">
        <v>1401</v>
      </c>
      <c r="C1411" s="12"/>
      <c r="D1411" s="3"/>
      <c r="E1411" s="74" t="str">
        <f>IF(Tabla1[[#This Row],[Diametro menor (cm) ]]="","",(2*3.1416*(C1411/2)*D1411))</f>
        <v/>
      </c>
      <c r="F1411" s="75" t="str">
        <f>IF(Tabla1[[#This Row],[Área de superficie lateral cilindro (cm2)]]="","",E1411*0.05)</f>
        <v/>
      </c>
      <c r="G1411" s="23"/>
      <c r="H1411" s="14"/>
    </row>
    <row r="1412" spans="2:8" x14ac:dyDescent="0.25">
      <c r="B1412" s="3">
        <v>1402</v>
      </c>
      <c r="C1412" s="12"/>
      <c r="D1412" s="3"/>
      <c r="E1412" s="74" t="str">
        <f>IF(Tabla1[[#This Row],[Diametro menor (cm) ]]="","",(2*3.1416*(C1412/2)*D1412))</f>
        <v/>
      </c>
      <c r="F1412" s="75" t="str">
        <f>IF(Tabla1[[#This Row],[Área de superficie lateral cilindro (cm2)]]="","",E1412*0.05)</f>
        <v/>
      </c>
      <c r="G1412" s="23"/>
      <c r="H1412" s="14"/>
    </row>
    <row r="1413" spans="2:8" x14ac:dyDescent="0.25">
      <c r="B1413" s="3">
        <v>1403</v>
      </c>
      <c r="C1413" s="12"/>
      <c r="D1413" s="3"/>
      <c r="E1413" s="74" t="str">
        <f>IF(Tabla1[[#This Row],[Diametro menor (cm) ]]="","",(2*3.1416*(C1413/2)*D1413))</f>
        <v/>
      </c>
      <c r="F1413" s="75" t="str">
        <f>IF(Tabla1[[#This Row],[Área de superficie lateral cilindro (cm2)]]="","",E1413*0.05)</f>
        <v/>
      </c>
      <c r="G1413" s="23"/>
      <c r="H1413" s="14"/>
    </row>
    <row r="1414" spans="2:8" x14ac:dyDescent="0.25">
      <c r="B1414" s="3">
        <v>1404</v>
      </c>
      <c r="C1414" s="12"/>
      <c r="D1414" s="3"/>
      <c r="E1414" s="74" t="str">
        <f>IF(Tabla1[[#This Row],[Diametro menor (cm) ]]="","",(2*3.1416*(C1414/2)*D1414))</f>
        <v/>
      </c>
      <c r="F1414" s="75" t="str">
        <f>IF(Tabla1[[#This Row],[Área de superficie lateral cilindro (cm2)]]="","",E1414*0.05)</f>
        <v/>
      </c>
      <c r="G1414" s="23"/>
      <c r="H1414" s="14"/>
    </row>
    <row r="1415" spans="2:8" x14ac:dyDescent="0.25">
      <c r="B1415" s="3">
        <v>1405</v>
      </c>
      <c r="C1415" s="12"/>
      <c r="D1415" s="3"/>
      <c r="E1415" s="74" t="str">
        <f>IF(Tabla1[[#This Row],[Diametro menor (cm) ]]="","",(2*3.1416*(C1415/2)*D1415))</f>
        <v/>
      </c>
      <c r="F1415" s="75" t="str">
        <f>IF(Tabla1[[#This Row],[Área de superficie lateral cilindro (cm2)]]="","",E1415*0.05)</f>
        <v/>
      </c>
      <c r="G1415" s="23"/>
      <c r="H1415" s="14"/>
    </row>
    <row r="1416" spans="2:8" x14ac:dyDescent="0.25">
      <c r="B1416" s="3">
        <v>1406</v>
      </c>
      <c r="C1416" s="12"/>
      <c r="D1416" s="3"/>
      <c r="E1416" s="74" t="str">
        <f>IF(Tabla1[[#This Row],[Diametro menor (cm) ]]="","",(2*3.1416*(C1416/2)*D1416))</f>
        <v/>
      </c>
      <c r="F1416" s="75" t="str">
        <f>IF(Tabla1[[#This Row],[Área de superficie lateral cilindro (cm2)]]="","",E1416*0.05)</f>
        <v/>
      </c>
      <c r="G1416" s="23"/>
      <c r="H1416" s="14"/>
    </row>
    <row r="1417" spans="2:8" x14ac:dyDescent="0.25">
      <c r="B1417" s="3">
        <v>1407</v>
      </c>
      <c r="C1417" s="12"/>
      <c r="D1417" s="3"/>
      <c r="E1417" s="74" t="str">
        <f>IF(Tabla1[[#This Row],[Diametro menor (cm) ]]="","",(2*3.1416*(C1417/2)*D1417))</f>
        <v/>
      </c>
      <c r="F1417" s="75" t="str">
        <f>IF(Tabla1[[#This Row],[Área de superficie lateral cilindro (cm2)]]="","",E1417*0.05)</f>
        <v/>
      </c>
      <c r="G1417" s="23"/>
      <c r="H1417" s="14"/>
    </row>
    <row r="1418" spans="2:8" x14ac:dyDescent="0.25">
      <c r="B1418" s="3">
        <v>1408</v>
      </c>
      <c r="C1418" s="12"/>
      <c r="D1418" s="3"/>
      <c r="E1418" s="74" t="str">
        <f>IF(Tabla1[[#This Row],[Diametro menor (cm) ]]="","",(2*3.1416*(C1418/2)*D1418))</f>
        <v/>
      </c>
      <c r="F1418" s="75" t="str">
        <f>IF(Tabla1[[#This Row],[Área de superficie lateral cilindro (cm2)]]="","",E1418*0.05)</f>
        <v/>
      </c>
      <c r="G1418" s="23"/>
      <c r="H1418" s="14"/>
    </row>
    <row r="1419" spans="2:8" x14ac:dyDescent="0.25">
      <c r="B1419" s="3">
        <v>1409</v>
      </c>
      <c r="C1419" s="12"/>
      <c r="D1419" s="3"/>
      <c r="E1419" s="74" t="str">
        <f>IF(Tabla1[[#This Row],[Diametro menor (cm) ]]="","",(2*3.1416*(C1419/2)*D1419))</f>
        <v/>
      </c>
      <c r="F1419" s="75" t="str">
        <f>IF(Tabla1[[#This Row],[Área de superficie lateral cilindro (cm2)]]="","",E1419*0.05)</f>
        <v/>
      </c>
      <c r="G1419" s="23"/>
      <c r="H1419" s="14"/>
    </row>
    <row r="1420" spans="2:8" x14ac:dyDescent="0.25">
      <c r="B1420" s="3">
        <v>1410</v>
      </c>
      <c r="C1420" s="12"/>
      <c r="D1420" s="3"/>
      <c r="E1420" s="74" t="str">
        <f>IF(Tabla1[[#This Row],[Diametro menor (cm) ]]="","",(2*3.1416*(C1420/2)*D1420))</f>
        <v/>
      </c>
      <c r="F1420" s="75" t="str">
        <f>IF(Tabla1[[#This Row],[Área de superficie lateral cilindro (cm2)]]="","",E1420*0.05)</f>
        <v/>
      </c>
      <c r="G1420" s="23"/>
      <c r="H1420" s="14"/>
    </row>
    <row r="1421" spans="2:8" x14ac:dyDescent="0.25">
      <c r="B1421" s="3">
        <v>1411</v>
      </c>
      <c r="C1421" s="12"/>
      <c r="D1421" s="3"/>
      <c r="E1421" s="74" t="str">
        <f>IF(Tabla1[[#This Row],[Diametro menor (cm) ]]="","",(2*3.1416*(C1421/2)*D1421))</f>
        <v/>
      </c>
      <c r="F1421" s="75" t="str">
        <f>IF(Tabla1[[#This Row],[Área de superficie lateral cilindro (cm2)]]="","",E1421*0.05)</f>
        <v/>
      </c>
      <c r="G1421" s="23"/>
      <c r="H1421" s="14"/>
    </row>
    <row r="1422" spans="2:8" x14ac:dyDescent="0.25">
      <c r="B1422" s="3">
        <v>1412</v>
      </c>
      <c r="C1422" s="12"/>
      <c r="D1422" s="3"/>
      <c r="E1422" s="74" t="str">
        <f>IF(Tabla1[[#This Row],[Diametro menor (cm) ]]="","",(2*3.1416*(C1422/2)*D1422))</f>
        <v/>
      </c>
      <c r="F1422" s="75" t="str">
        <f>IF(Tabla1[[#This Row],[Área de superficie lateral cilindro (cm2)]]="","",E1422*0.05)</f>
        <v/>
      </c>
      <c r="G1422" s="23"/>
      <c r="H1422" s="14"/>
    </row>
    <row r="1423" spans="2:8" x14ac:dyDescent="0.25">
      <c r="B1423" s="3">
        <v>1413</v>
      </c>
      <c r="C1423" s="12"/>
      <c r="D1423" s="3"/>
      <c r="E1423" s="74" t="str">
        <f>IF(Tabla1[[#This Row],[Diametro menor (cm) ]]="","",(2*3.1416*(C1423/2)*D1423))</f>
        <v/>
      </c>
      <c r="F1423" s="75" t="str">
        <f>IF(Tabla1[[#This Row],[Área de superficie lateral cilindro (cm2)]]="","",E1423*0.05)</f>
        <v/>
      </c>
      <c r="G1423" s="23"/>
      <c r="H1423" s="14"/>
    </row>
    <row r="1424" spans="2:8" x14ac:dyDescent="0.25">
      <c r="B1424" s="3">
        <v>1414</v>
      </c>
      <c r="C1424" s="12"/>
      <c r="D1424" s="3"/>
      <c r="E1424" s="74" t="str">
        <f>IF(Tabla1[[#This Row],[Diametro menor (cm) ]]="","",(2*3.1416*(C1424/2)*D1424))</f>
        <v/>
      </c>
      <c r="F1424" s="75" t="str">
        <f>IF(Tabla1[[#This Row],[Área de superficie lateral cilindro (cm2)]]="","",E1424*0.05)</f>
        <v/>
      </c>
      <c r="G1424" s="23"/>
      <c r="H1424" s="14"/>
    </row>
    <row r="1425" spans="2:8" x14ac:dyDescent="0.25">
      <c r="B1425" s="3">
        <v>1415</v>
      </c>
      <c r="C1425" s="12"/>
      <c r="D1425" s="3"/>
      <c r="E1425" s="74" t="str">
        <f>IF(Tabla1[[#This Row],[Diametro menor (cm) ]]="","",(2*3.1416*(C1425/2)*D1425))</f>
        <v/>
      </c>
      <c r="F1425" s="75" t="str">
        <f>IF(Tabla1[[#This Row],[Área de superficie lateral cilindro (cm2)]]="","",E1425*0.05)</f>
        <v/>
      </c>
      <c r="G1425" s="23"/>
      <c r="H1425" s="14"/>
    </row>
    <row r="1426" spans="2:8" x14ac:dyDescent="0.25">
      <c r="B1426" s="3">
        <v>1416</v>
      </c>
      <c r="C1426" s="12"/>
      <c r="D1426" s="3"/>
      <c r="E1426" s="74" t="str">
        <f>IF(Tabla1[[#This Row],[Diametro menor (cm) ]]="","",(2*3.1416*(C1426/2)*D1426))</f>
        <v/>
      </c>
      <c r="F1426" s="75" t="str">
        <f>IF(Tabla1[[#This Row],[Área de superficie lateral cilindro (cm2)]]="","",E1426*0.05)</f>
        <v/>
      </c>
      <c r="G1426" s="23"/>
      <c r="H1426" s="14"/>
    </row>
    <row r="1427" spans="2:8" x14ac:dyDescent="0.25">
      <c r="B1427" s="3">
        <v>1417</v>
      </c>
      <c r="C1427" s="12"/>
      <c r="D1427" s="3"/>
      <c r="E1427" s="74" t="str">
        <f>IF(Tabla1[[#This Row],[Diametro menor (cm) ]]="","",(2*3.1416*(C1427/2)*D1427))</f>
        <v/>
      </c>
      <c r="F1427" s="75" t="str">
        <f>IF(Tabla1[[#This Row],[Área de superficie lateral cilindro (cm2)]]="","",E1427*0.05)</f>
        <v/>
      </c>
      <c r="G1427" s="23"/>
      <c r="H1427" s="14"/>
    </row>
    <row r="1428" spans="2:8" x14ac:dyDescent="0.25">
      <c r="B1428" s="3">
        <v>1418</v>
      </c>
      <c r="C1428" s="12"/>
      <c r="D1428" s="3"/>
      <c r="E1428" s="74" t="str">
        <f>IF(Tabla1[[#This Row],[Diametro menor (cm) ]]="","",(2*3.1416*(C1428/2)*D1428))</f>
        <v/>
      </c>
      <c r="F1428" s="75" t="str">
        <f>IF(Tabla1[[#This Row],[Área de superficie lateral cilindro (cm2)]]="","",E1428*0.05)</f>
        <v/>
      </c>
      <c r="G1428" s="23"/>
      <c r="H1428" s="14"/>
    </row>
    <row r="1429" spans="2:8" x14ac:dyDescent="0.25">
      <c r="B1429" s="3">
        <v>1419</v>
      </c>
      <c r="C1429" s="12"/>
      <c r="D1429" s="3"/>
      <c r="E1429" s="74" t="str">
        <f>IF(Tabla1[[#This Row],[Diametro menor (cm) ]]="","",(2*3.1416*(C1429/2)*D1429))</f>
        <v/>
      </c>
      <c r="F1429" s="75" t="str">
        <f>IF(Tabla1[[#This Row],[Área de superficie lateral cilindro (cm2)]]="","",E1429*0.05)</f>
        <v/>
      </c>
      <c r="G1429" s="23"/>
      <c r="H1429" s="14"/>
    </row>
    <row r="1430" spans="2:8" x14ac:dyDescent="0.25">
      <c r="B1430" s="3">
        <v>1420</v>
      </c>
      <c r="C1430" s="12"/>
      <c r="D1430" s="3"/>
      <c r="E1430" s="74" t="str">
        <f>IF(Tabla1[[#This Row],[Diametro menor (cm) ]]="","",(2*3.1416*(C1430/2)*D1430))</f>
        <v/>
      </c>
      <c r="F1430" s="75" t="str">
        <f>IF(Tabla1[[#This Row],[Área de superficie lateral cilindro (cm2)]]="","",E1430*0.05)</f>
        <v/>
      </c>
      <c r="G1430" s="23"/>
      <c r="H1430" s="14"/>
    </row>
    <row r="1431" spans="2:8" x14ac:dyDescent="0.25">
      <c r="B1431" s="3">
        <v>1421</v>
      </c>
      <c r="C1431" s="12"/>
      <c r="D1431" s="3"/>
      <c r="E1431" s="74" t="str">
        <f>IF(Tabla1[[#This Row],[Diametro menor (cm) ]]="","",(2*3.1416*(C1431/2)*D1431))</f>
        <v/>
      </c>
      <c r="F1431" s="75" t="str">
        <f>IF(Tabla1[[#This Row],[Área de superficie lateral cilindro (cm2)]]="","",E1431*0.05)</f>
        <v/>
      </c>
      <c r="G1431" s="23"/>
      <c r="H1431" s="14"/>
    </row>
    <row r="1432" spans="2:8" x14ac:dyDescent="0.25">
      <c r="B1432" s="3">
        <v>1422</v>
      </c>
      <c r="C1432" s="12"/>
      <c r="D1432" s="3"/>
      <c r="E1432" s="74" t="str">
        <f>IF(Tabla1[[#This Row],[Diametro menor (cm) ]]="","",(2*3.1416*(C1432/2)*D1432))</f>
        <v/>
      </c>
      <c r="F1432" s="75" t="str">
        <f>IF(Tabla1[[#This Row],[Área de superficie lateral cilindro (cm2)]]="","",E1432*0.05)</f>
        <v/>
      </c>
      <c r="G1432" s="23"/>
      <c r="H1432" s="14"/>
    </row>
    <row r="1433" spans="2:8" x14ac:dyDescent="0.25">
      <c r="B1433" s="3">
        <v>1423</v>
      </c>
      <c r="C1433" s="12"/>
      <c r="D1433" s="3"/>
      <c r="E1433" s="74" t="str">
        <f>IF(Tabla1[[#This Row],[Diametro menor (cm) ]]="","",(2*3.1416*(C1433/2)*D1433))</f>
        <v/>
      </c>
      <c r="F1433" s="75" t="str">
        <f>IF(Tabla1[[#This Row],[Área de superficie lateral cilindro (cm2)]]="","",E1433*0.05)</f>
        <v/>
      </c>
      <c r="G1433" s="23"/>
      <c r="H1433" s="14"/>
    </row>
    <row r="1434" spans="2:8" x14ac:dyDescent="0.25">
      <c r="B1434" s="3">
        <v>1424</v>
      </c>
      <c r="C1434" s="12"/>
      <c r="D1434" s="3"/>
      <c r="E1434" s="74" t="str">
        <f>IF(Tabla1[[#This Row],[Diametro menor (cm) ]]="","",(2*3.1416*(C1434/2)*D1434))</f>
        <v/>
      </c>
      <c r="F1434" s="75" t="str">
        <f>IF(Tabla1[[#This Row],[Área de superficie lateral cilindro (cm2)]]="","",E1434*0.05)</f>
        <v/>
      </c>
      <c r="G1434" s="23"/>
      <c r="H1434" s="14"/>
    </row>
    <row r="1435" spans="2:8" x14ac:dyDescent="0.25">
      <c r="B1435" s="3">
        <v>1425</v>
      </c>
      <c r="C1435" s="12"/>
      <c r="D1435" s="3"/>
      <c r="E1435" s="74" t="str">
        <f>IF(Tabla1[[#This Row],[Diametro menor (cm) ]]="","",(2*3.1416*(C1435/2)*D1435))</f>
        <v/>
      </c>
      <c r="F1435" s="75" t="str">
        <f>IF(Tabla1[[#This Row],[Área de superficie lateral cilindro (cm2)]]="","",E1435*0.05)</f>
        <v/>
      </c>
      <c r="G1435" s="23"/>
      <c r="H1435" s="14"/>
    </row>
    <row r="1436" spans="2:8" x14ac:dyDescent="0.25">
      <c r="B1436" s="3">
        <v>1426</v>
      </c>
      <c r="C1436" s="12"/>
      <c r="D1436" s="3"/>
      <c r="E1436" s="74" t="str">
        <f>IF(Tabla1[[#This Row],[Diametro menor (cm) ]]="","",(2*3.1416*(C1436/2)*D1436))</f>
        <v/>
      </c>
      <c r="F1436" s="75" t="str">
        <f>IF(Tabla1[[#This Row],[Área de superficie lateral cilindro (cm2)]]="","",E1436*0.05)</f>
        <v/>
      </c>
      <c r="G1436" s="23"/>
      <c r="H1436" s="14"/>
    </row>
    <row r="1437" spans="2:8" x14ac:dyDescent="0.25">
      <c r="B1437" s="3">
        <v>1427</v>
      </c>
      <c r="C1437" s="12"/>
      <c r="D1437" s="3"/>
      <c r="E1437" s="74" t="str">
        <f>IF(Tabla1[[#This Row],[Diametro menor (cm) ]]="","",(2*3.1416*(C1437/2)*D1437))</f>
        <v/>
      </c>
      <c r="F1437" s="75" t="str">
        <f>IF(Tabla1[[#This Row],[Área de superficie lateral cilindro (cm2)]]="","",E1437*0.05)</f>
        <v/>
      </c>
      <c r="G1437" s="23"/>
      <c r="H1437" s="14"/>
    </row>
    <row r="1438" spans="2:8" x14ac:dyDescent="0.25">
      <c r="B1438" s="3">
        <v>1428</v>
      </c>
      <c r="C1438" s="12"/>
      <c r="D1438" s="3"/>
      <c r="E1438" s="74" t="str">
        <f>IF(Tabla1[[#This Row],[Diametro menor (cm) ]]="","",(2*3.1416*(C1438/2)*D1438))</f>
        <v/>
      </c>
      <c r="F1438" s="75" t="str">
        <f>IF(Tabla1[[#This Row],[Área de superficie lateral cilindro (cm2)]]="","",E1438*0.05)</f>
        <v/>
      </c>
      <c r="G1438" s="23"/>
      <c r="H1438" s="14"/>
    </row>
    <row r="1439" spans="2:8" x14ac:dyDescent="0.25">
      <c r="B1439" s="3">
        <v>1429</v>
      </c>
      <c r="C1439" s="12"/>
      <c r="D1439" s="3"/>
      <c r="E1439" s="74" t="str">
        <f>IF(Tabla1[[#This Row],[Diametro menor (cm) ]]="","",(2*3.1416*(C1439/2)*D1439))</f>
        <v/>
      </c>
      <c r="F1439" s="75" t="str">
        <f>IF(Tabla1[[#This Row],[Área de superficie lateral cilindro (cm2)]]="","",E1439*0.05)</f>
        <v/>
      </c>
      <c r="G1439" s="23"/>
      <c r="H1439" s="14"/>
    </row>
    <row r="1440" spans="2:8" x14ac:dyDescent="0.25">
      <c r="B1440" s="3">
        <v>1430</v>
      </c>
      <c r="C1440" s="12"/>
      <c r="D1440" s="3"/>
      <c r="E1440" s="74" t="str">
        <f>IF(Tabla1[[#This Row],[Diametro menor (cm) ]]="","",(2*3.1416*(C1440/2)*D1440))</f>
        <v/>
      </c>
      <c r="F1440" s="75" t="str">
        <f>IF(Tabla1[[#This Row],[Área de superficie lateral cilindro (cm2)]]="","",E1440*0.05)</f>
        <v/>
      </c>
      <c r="G1440" s="23"/>
      <c r="H1440" s="14"/>
    </row>
    <row r="1441" spans="2:8" x14ac:dyDescent="0.25">
      <c r="B1441" s="3">
        <v>1431</v>
      </c>
      <c r="C1441" s="12"/>
      <c r="D1441" s="3"/>
      <c r="E1441" s="74" t="str">
        <f>IF(Tabla1[[#This Row],[Diametro menor (cm) ]]="","",(2*3.1416*(C1441/2)*D1441))</f>
        <v/>
      </c>
      <c r="F1441" s="75" t="str">
        <f>IF(Tabla1[[#This Row],[Área de superficie lateral cilindro (cm2)]]="","",E1441*0.05)</f>
        <v/>
      </c>
      <c r="G1441" s="23"/>
      <c r="H1441" s="14"/>
    </row>
    <row r="1442" spans="2:8" x14ac:dyDescent="0.25">
      <c r="B1442" s="3">
        <v>1432</v>
      </c>
      <c r="C1442" s="12"/>
      <c r="D1442" s="3"/>
      <c r="E1442" s="74" t="str">
        <f>IF(Tabla1[[#This Row],[Diametro menor (cm) ]]="","",(2*3.1416*(C1442/2)*D1442))</f>
        <v/>
      </c>
      <c r="F1442" s="75" t="str">
        <f>IF(Tabla1[[#This Row],[Área de superficie lateral cilindro (cm2)]]="","",E1442*0.05)</f>
        <v/>
      </c>
      <c r="G1442" s="23"/>
      <c r="H1442" s="14"/>
    </row>
    <row r="1443" spans="2:8" x14ac:dyDescent="0.25">
      <c r="B1443" s="3">
        <v>1433</v>
      </c>
      <c r="C1443" s="12"/>
      <c r="D1443" s="3"/>
      <c r="E1443" s="74" t="str">
        <f>IF(Tabla1[[#This Row],[Diametro menor (cm) ]]="","",(2*3.1416*(C1443/2)*D1443))</f>
        <v/>
      </c>
      <c r="F1443" s="75" t="str">
        <f>IF(Tabla1[[#This Row],[Área de superficie lateral cilindro (cm2)]]="","",E1443*0.05)</f>
        <v/>
      </c>
      <c r="G1443" s="23"/>
      <c r="H1443" s="14"/>
    </row>
    <row r="1444" spans="2:8" x14ac:dyDescent="0.25">
      <c r="B1444" s="3">
        <v>1434</v>
      </c>
      <c r="C1444" s="12"/>
      <c r="D1444" s="3"/>
      <c r="E1444" s="74" t="str">
        <f>IF(Tabla1[[#This Row],[Diametro menor (cm) ]]="","",(2*3.1416*(C1444/2)*D1444))</f>
        <v/>
      </c>
      <c r="F1444" s="75" t="str">
        <f>IF(Tabla1[[#This Row],[Área de superficie lateral cilindro (cm2)]]="","",E1444*0.05)</f>
        <v/>
      </c>
      <c r="G1444" s="23"/>
      <c r="H1444" s="14"/>
    </row>
    <row r="1445" spans="2:8" x14ac:dyDescent="0.25">
      <c r="B1445" s="3">
        <v>1435</v>
      </c>
      <c r="C1445" s="12"/>
      <c r="D1445" s="3"/>
      <c r="E1445" s="74" t="str">
        <f>IF(Tabla1[[#This Row],[Diametro menor (cm) ]]="","",(2*3.1416*(C1445/2)*D1445))</f>
        <v/>
      </c>
      <c r="F1445" s="75" t="str">
        <f>IF(Tabla1[[#This Row],[Área de superficie lateral cilindro (cm2)]]="","",E1445*0.05)</f>
        <v/>
      </c>
      <c r="G1445" s="23"/>
      <c r="H1445" s="14"/>
    </row>
    <row r="1446" spans="2:8" x14ac:dyDescent="0.25">
      <c r="B1446" s="3">
        <v>1436</v>
      </c>
      <c r="C1446" s="12"/>
      <c r="D1446" s="3"/>
      <c r="E1446" s="74" t="str">
        <f>IF(Tabla1[[#This Row],[Diametro menor (cm) ]]="","",(2*3.1416*(C1446/2)*D1446))</f>
        <v/>
      </c>
      <c r="F1446" s="75" t="str">
        <f>IF(Tabla1[[#This Row],[Área de superficie lateral cilindro (cm2)]]="","",E1446*0.05)</f>
        <v/>
      </c>
      <c r="G1446" s="23"/>
      <c r="H1446" s="14"/>
    </row>
    <row r="1447" spans="2:8" x14ac:dyDescent="0.25">
      <c r="B1447" s="3">
        <v>1437</v>
      </c>
      <c r="C1447" s="12"/>
      <c r="D1447" s="3"/>
      <c r="E1447" s="74" t="str">
        <f>IF(Tabla1[[#This Row],[Diametro menor (cm) ]]="","",(2*3.1416*(C1447/2)*D1447))</f>
        <v/>
      </c>
      <c r="F1447" s="75" t="str">
        <f>IF(Tabla1[[#This Row],[Área de superficie lateral cilindro (cm2)]]="","",E1447*0.05)</f>
        <v/>
      </c>
      <c r="G1447" s="23"/>
      <c r="H1447" s="14"/>
    </row>
    <row r="1448" spans="2:8" x14ac:dyDescent="0.25">
      <c r="B1448" s="3">
        <v>1438</v>
      </c>
      <c r="C1448" s="12"/>
      <c r="D1448" s="3"/>
      <c r="E1448" s="74" t="str">
        <f>IF(Tabla1[[#This Row],[Diametro menor (cm) ]]="","",(2*3.1416*(C1448/2)*D1448))</f>
        <v/>
      </c>
      <c r="F1448" s="75" t="str">
        <f>IF(Tabla1[[#This Row],[Área de superficie lateral cilindro (cm2)]]="","",E1448*0.05)</f>
        <v/>
      </c>
      <c r="G1448" s="23"/>
      <c r="H1448" s="14"/>
    </row>
    <row r="1449" spans="2:8" x14ac:dyDescent="0.25">
      <c r="B1449" s="3">
        <v>1439</v>
      </c>
      <c r="C1449" s="12"/>
      <c r="D1449" s="3"/>
      <c r="E1449" s="74" t="str">
        <f>IF(Tabla1[[#This Row],[Diametro menor (cm) ]]="","",(2*3.1416*(C1449/2)*D1449))</f>
        <v/>
      </c>
      <c r="F1449" s="75" t="str">
        <f>IF(Tabla1[[#This Row],[Área de superficie lateral cilindro (cm2)]]="","",E1449*0.05)</f>
        <v/>
      </c>
      <c r="G1449" s="23"/>
      <c r="H1449" s="14"/>
    </row>
    <row r="1450" spans="2:8" x14ac:dyDescent="0.25">
      <c r="B1450" s="3">
        <v>1440</v>
      </c>
      <c r="C1450" s="12"/>
      <c r="D1450" s="3"/>
      <c r="E1450" s="74" t="str">
        <f>IF(Tabla1[[#This Row],[Diametro menor (cm) ]]="","",(2*3.1416*(C1450/2)*D1450))</f>
        <v/>
      </c>
      <c r="F1450" s="75" t="str">
        <f>IF(Tabla1[[#This Row],[Área de superficie lateral cilindro (cm2)]]="","",E1450*0.05)</f>
        <v/>
      </c>
      <c r="G1450" s="23"/>
      <c r="H1450" s="14"/>
    </row>
    <row r="1451" spans="2:8" x14ac:dyDescent="0.25">
      <c r="B1451" s="3">
        <v>1441</v>
      </c>
      <c r="C1451" s="12"/>
      <c r="D1451" s="3"/>
      <c r="E1451" s="74" t="str">
        <f>IF(Tabla1[[#This Row],[Diametro menor (cm) ]]="","",(2*3.1416*(C1451/2)*D1451))</f>
        <v/>
      </c>
      <c r="F1451" s="75" t="str">
        <f>IF(Tabla1[[#This Row],[Área de superficie lateral cilindro (cm2)]]="","",E1451*0.05)</f>
        <v/>
      </c>
      <c r="G1451" s="23"/>
      <c r="H1451" s="14"/>
    </row>
    <row r="1452" spans="2:8" x14ac:dyDescent="0.25">
      <c r="B1452" s="3">
        <v>1442</v>
      </c>
      <c r="C1452" s="12"/>
      <c r="D1452" s="3"/>
      <c r="E1452" s="74" t="str">
        <f>IF(Tabla1[[#This Row],[Diametro menor (cm) ]]="","",(2*3.1416*(C1452/2)*D1452))</f>
        <v/>
      </c>
      <c r="F1452" s="75" t="str">
        <f>IF(Tabla1[[#This Row],[Área de superficie lateral cilindro (cm2)]]="","",E1452*0.05)</f>
        <v/>
      </c>
      <c r="G1452" s="23"/>
      <c r="H1452" s="14"/>
    </row>
    <row r="1453" spans="2:8" x14ac:dyDescent="0.25">
      <c r="B1453" s="3">
        <v>1443</v>
      </c>
      <c r="C1453" s="12"/>
      <c r="D1453" s="3"/>
      <c r="E1453" s="74" t="str">
        <f>IF(Tabla1[[#This Row],[Diametro menor (cm) ]]="","",(2*3.1416*(C1453/2)*D1453))</f>
        <v/>
      </c>
      <c r="F1453" s="75" t="str">
        <f>IF(Tabla1[[#This Row],[Área de superficie lateral cilindro (cm2)]]="","",E1453*0.05)</f>
        <v/>
      </c>
      <c r="G1453" s="23"/>
      <c r="H1453" s="14"/>
    </row>
    <row r="1454" spans="2:8" x14ac:dyDescent="0.25">
      <c r="B1454" s="3">
        <v>1444</v>
      </c>
      <c r="C1454" s="12"/>
      <c r="D1454" s="3"/>
      <c r="E1454" s="74" t="str">
        <f>IF(Tabla1[[#This Row],[Diametro menor (cm) ]]="","",(2*3.1416*(C1454/2)*D1454))</f>
        <v/>
      </c>
      <c r="F1454" s="75" t="str">
        <f>IF(Tabla1[[#This Row],[Área de superficie lateral cilindro (cm2)]]="","",E1454*0.05)</f>
        <v/>
      </c>
      <c r="G1454" s="23"/>
      <c r="H1454" s="14"/>
    </row>
    <row r="1455" spans="2:8" x14ac:dyDescent="0.25">
      <c r="B1455" s="3">
        <v>1445</v>
      </c>
      <c r="C1455" s="12"/>
      <c r="D1455" s="3"/>
      <c r="E1455" s="74" t="str">
        <f>IF(Tabla1[[#This Row],[Diametro menor (cm) ]]="","",(2*3.1416*(C1455/2)*D1455))</f>
        <v/>
      </c>
      <c r="F1455" s="75" t="str">
        <f>IF(Tabla1[[#This Row],[Área de superficie lateral cilindro (cm2)]]="","",E1455*0.05)</f>
        <v/>
      </c>
      <c r="G1455" s="23"/>
      <c r="H1455" s="14"/>
    </row>
    <row r="1456" spans="2:8" x14ac:dyDescent="0.25">
      <c r="B1456" s="3">
        <v>1446</v>
      </c>
      <c r="C1456" s="12"/>
      <c r="D1456" s="3"/>
      <c r="E1456" s="74" t="str">
        <f>IF(Tabla1[[#This Row],[Diametro menor (cm) ]]="","",(2*3.1416*(C1456/2)*D1456))</f>
        <v/>
      </c>
      <c r="F1456" s="75" t="str">
        <f>IF(Tabla1[[#This Row],[Área de superficie lateral cilindro (cm2)]]="","",E1456*0.05)</f>
        <v/>
      </c>
      <c r="G1456" s="23"/>
      <c r="H1456" s="14"/>
    </row>
    <row r="1457" spans="2:8" x14ac:dyDescent="0.25">
      <c r="B1457" s="3">
        <v>1447</v>
      </c>
      <c r="C1457" s="12"/>
      <c r="D1457" s="3"/>
      <c r="E1457" s="74" t="str">
        <f>IF(Tabla1[[#This Row],[Diametro menor (cm) ]]="","",(2*3.1416*(C1457/2)*D1457))</f>
        <v/>
      </c>
      <c r="F1457" s="75" t="str">
        <f>IF(Tabla1[[#This Row],[Área de superficie lateral cilindro (cm2)]]="","",E1457*0.05)</f>
        <v/>
      </c>
      <c r="G1457" s="23"/>
      <c r="H1457" s="14"/>
    </row>
    <row r="1458" spans="2:8" x14ac:dyDescent="0.25">
      <c r="B1458" s="3">
        <v>1448</v>
      </c>
      <c r="C1458" s="12"/>
      <c r="D1458" s="3"/>
      <c r="E1458" s="74" t="str">
        <f>IF(Tabla1[[#This Row],[Diametro menor (cm) ]]="","",(2*3.1416*(C1458/2)*D1458))</f>
        <v/>
      </c>
      <c r="F1458" s="75" t="str">
        <f>IF(Tabla1[[#This Row],[Área de superficie lateral cilindro (cm2)]]="","",E1458*0.05)</f>
        <v/>
      </c>
      <c r="G1458" s="23"/>
      <c r="H1458" s="14"/>
    </row>
    <row r="1459" spans="2:8" x14ac:dyDescent="0.25">
      <c r="B1459" s="3">
        <v>1449</v>
      </c>
      <c r="C1459" s="12"/>
      <c r="D1459" s="3"/>
      <c r="E1459" s="74" t="str">
        <f>IF(Tabla1[[#This Row],[Diametro menor (cm) ]]="","",(2*3.1416*(C1459/2)*D1459))</f>
        <v/>
      </c>
      <c r="F1459" s="75" t="str">
        <f>IF(Tabla1[[#This Row],[Área de superficie lateral cilindro (cm2)]]="","",E1459*0.05)</f>
        <v/>
      </c>
      <c r="G1459" s="23"/>
      <c r="H1459" s="14"/>
    </row>
    <row r="1460" spans="2:8" x14ac:dyDescent="0.25">
      <c r="B1460" s="3">
        <v>1450</v>
      </c>
      <c r="C1460" s="12"/>
      <c r="D1460" s="3"/>
      <c r="E1460" s="74" t="str">
        <f>IF(Tabla1[[#This Row],[Diametro menor (cm) ]]="","",(2*3.1416*(C1460/2)*D1460))</f>
        <v/>
      </c>
      <c r="F1460" s="75" t="str">
        <f>IF(Tabla1[[#This Row],[Área de superficie lateral cilindro (cm2)]]="","",E1460*0.05)</f>
        <v/>
      </c>
      <c r="G1460" s="23"/>
      <c r="H1460" s="14"/>
    </row>
    <row r="1461" spans="2:8" x14ac:dyDescent="0.25">
      <c r="B1461" s="3">
        <v>1451</v>
      </c>
      <c r="C1461" s="12"/>
      <c r="D1461" s="3"/>
      <c r="E1461" s="74" t="str">
        <f>IF(Tabla1[[#This Row],[Diametro menor (cm) ]]="","",(2*3.1416*(C1461/2)*D1461))</f>
        <v/>
      </c>
      <c r="F1461" s="75" t="str">
        <f>IF(Tabla1[[#This Row],[Área de superficie lateral cilindro (cm2)]]="","",E1461*0.05)</f>
        <v/>
      </c>
      <c r="G1461" s="23"/>
      <c r="H1461" s="14"/>
    </row>
    <row r="1462" spans="2:8" x14ac:dyDescent="0.25">
      <c r="B1462" s="3">
        <v>1452</v>
      </c>
      <c r="C1462" s="12"/>
      <c r="D1462" s="3"/>
      <c r="E1462" s="74" t="str">
        <f>IF(Tabla1[[#This Row],[Diametro menor (cm) ]]="","",(2*3.1416*(C1462/2)*D1462))</f>
        <v/>
      </c>
      <c r="F1462" s="75" t="str">
        <f>IF(Tabla1[[#This Row],[Área de superficie lateral cilindro (cm2)]]="","",E1462*0.05)</f>
        <v/>
      </c>
      <c r="G1462" s="23"/>
      <c r="H1462" s="14"/>
    </row>
    <row r="1463" spans="2:8" x14ac:dyDescent="0.25">
      <c r="B1463" s="3">
        <v>1453</v>
      </c>
      <c r="C1463" s="12"/>
      <c r="D1463" s="3"/>
      <c r="E1463" s="74" t="str">
        <f>IF(Tabla1[[#This Row],[Diametro menor (cm) ]]="","",(2*3.1416*(C1463/2)*D1463))</f>
        <v/>
      </c>
      <c r="F1463" s="75" t="str">
        <f>IF(Tabla1[[#This Row],[Área de superficie lateral cilindro (cm2)]]="","",E1463*0.05)</f>
        <v/>
      </c>
      <c r="G1463" s="23"/>
      <c r="H1463" s="14"/>
    </row>
    <row r="1464" spans="2:8" x14ac:dyDescent="0.25">
      <c r="B1464" s="3">
        <v>1454</v>
      </c>
      <c r="C1464" s="12"/>
      <c r="D1464" s="3"/>
      <c r="E1464" s="74" t="str">
        <f>IF(Tabla1[[#This Row],[Diametro menor (cm) ]]="","",(2*3.1416*(C1464/2)*D1464))</f>
        <v/>
      </c>
      <c r="F1464" s="75" t="str">
        <f>IF(Tabla1[[#This Row],[Área de superficie lateral cilindro (cm2)]]="","",E1464*0.05)</f>
        <v/>
      </c>
      <c r="G1464" s="23"/>
      <c r="H1464" s="14"/>
    </row>
    <row r="1465" spans="2:8" x14ac:dyDescent="0.25">
      <c r="B1465" s="3">
        <v>1455</v>
      </c>
      <c r="C1465" s="12"/>
      <c r="D1465" s="3"/>
      <c r="E1465" s="74" t="str">
        <f>IF(Tabla1[[#This Row],[Diametro menor (cm) ]]="","",(2*3.1416*(C1465/2)*D1465))</f>
        <v/>
      </c>
      <c r="F1465" s="75" t="str">
        <f>IF(Tabla1[[#This Row],[Área de superficie lateral cilindro (cm2)]]="","",E1465*0.05)</f>
        <v/>
      </c>
      <c r="G1465" s="23"/>
      <c r="H1465" s="14"/>
    </row>
    <row r="1466" spans="2:8" x14ac:dyDescent="0.25">
      <c r="B1466" s="3">
        <v>1456</v>
      </c>
      <c r="C1466" s="12"/>
      <c r="D1466" s="3"/>
      <c r="E1466" s="74" t="str">
        <f>IF(Tabla1[[#This Row],[Diametro menor (cm) ]]="","",(2*3.1416*(C1466/2)*D1466))</f>
        <v/>
      </c>
      <c r="F1466" s="75" t="str">
        <f>IF(Tabla1[[#This Row],[Área de superficie lateral cilindro (cm2)]]="","",E1466*0.05)</f>
        <v/>
      </c>
      <c r="G1466" s="23"/>
      <c r="H1466" s="14"/>
    </row>
    <row r="1467" spans="2:8" x14ac:dyDescent="0.25">
      <c r="B1467" s="3">
        <v>1457</v>
      </c>
      <c r="C1467" s="12"/>
      <c r="D1467" s="3"/>
      <c r="E1467" s="74" t="str">
        <f>IF(Tabla1[[#This Row],[Diametro menor (cm) ]]="","",(2*3.1416*(C1467/2)*D1467))</f>
        <v/>
      </c>
      <c r="F1467" s="75" t="str">
        <f>IF(Tabla1[[#This Row],[Área de superficie lateral cilindro (cm2)]]="","",E1467*0.05)</f>
        <v/>
      </c>
      <c r="G1467" s="23"/>
      <c r="H1467" s="14"/>
    </row>
    <row r="1468" spans="2:8" x14ac:dyDescent="0.25">
      <c r="B1468" s="3">
        <v>1458</v>
      </c>
      <c r="C1468" s="12"/>
      <c r="D1468" s="3"/>
      <c r="E1468" s="74" t="str">
        <f>IF(Tabla1[[#This Row],[Diametro menor (cm) ]]="","",(2*3.1416*(C1468/2)*D1468))</f>
        <v/>
      </c>
      <c r="F1468" s="75" t="str">
        <f>IF(Tabla1[[#This Row],[Área de superficie lateral cilindro (cm2)]]="","",E1468*0.05)</f>
        <v/>
      </c>
      <c r="G1468" s="23"/>
      <c r="H1468" s="14"/>
    </row>
    <row r="1469" spans="2:8" x14ac:dyDescent="0.25">
      <c r="B1469" s="3">
        <v>1459</v>
      </c>
      <c r="C1469" s="12"/>
      <c r="D1469" s="3"/>
      <c r="E1469" s="74" t="str">
        <f>IF(Tabla1[[#This Row],[Diametro menor (cm) ]]="","",(2*3.1416*(C1469/2)*D1469))</f>
        <v/>
      </c>
      <c r="F1469" s="75" t="str">
        <f>IF(Tabla1[[#This Row],[Área de superficie lateral cilindro (cm2)]]="","",E1469*0.05)</f>
        <v/>
      </c>
      <c r="G1469" s="23"/>
      <c r="H1469" s="14"/>
    </row>
    <row r="1470" spans="2:8" x14ac:dyDescent="0.25">
      <c r="B1470" s="3">
        <v>1460</v>
      </c>
      <c r="C1470" s="12"/>
      <c r="D1470" s="3"/>
      <c r="E1470" s="74" t="str">
        <f>IF(Tabla1[[#This Row],[Diametro menor (cm) ]]="","",(2*3.1416*(C1470/2)*D1470))</f>
        <v/>
      </c>
      <c r="F1470" s="75" t="str">
        <f>IF(Tabla1[[#This Row],[Área de superficie lateral cilindro (cm2)]]="","",E1470*0.05)</f>
        <v/>
      </c>
      <c r="G1470" s="23"/>
      <c r="H1470" s="14"/>
    </row>
    <row r="1471" spans="2:8" x14ac:dyDescent="0.25">
      <c r="B1471" s="3">
        <v>1461</v>
      </c>
      <c r="C1471" s="12"/>
      <c r="D1471" s="3"/>
      <c r="E1471" s="74" t="str">
        <f>IF(Tabla1[[#This Row],[Diametro menor (cm) ]]="","",(2*3.1416*(C1471/2)*D1471))</f>
        <v/>
      </c>
      <c r="F1471" s="75" t="str">
        <f>IF(Tabla1[[#This Row],[Área de superficie lateral cilindro (cm2)]]="","",E1471*0.05)</f>
        <v/>
      </c>
      <c r="G1471" s="23"/>
      <c r="H1471" s="14"/>
    </row>
    <row r="1472" spans="2:8" x14ac:dyDescent="0.25">
      <c r="B1472" s="3">
        <v>1462</v>
      </c>
      <c r="C1472" s="12"/>
      <c r="D1472" s="3"/>
      <c r="E1472" s="74" t="str">
        <f>IF(Tabla1[[#This Row],[Diametro menor (cm) ]]="","",(2*3.1416*(C1472/2)*D1472))</f>
        <v/>
      </c>
      <c r="F1472" s="75" t="str">
        <f>IF(Tabla1[[#This Row],[Área de superficie lateral cilindro (cm2)]]="","",E1472*0.05)</f>
        <v/>
      </c>
      <c r="G1472" s="23"/>
      <c r="H1472" s="14"/>
    </row>
    <row r="1473" spans="2:8" x14ac:dyDescent="0.25">
      <c r="B1473" s="3">
        <v>1463</v>
      </c>
      <c r="C1473" s="12"/>
      <c r="D1473" s="3"/>
      <c r="E1473" s="74" t="str">
        <f>IF(Tabla1[[#This Row],[Diametro menor (cm) ]]="","",(2*3.1416*(C1473/2)*D1473))</f>
        <v/>
      </c>
      <c r="F1473" s="75" t="str">
        <f>IF(Tabla1[[#This Row],[Área de superficie lateral cilindro (cm2)]]="","",E1473*0.05)</f>
        <v/>
      </c>
      <c r="G1473" s="23"/>
      <c r="H1473" s="14"/>
    </row>
    <row r="1474" spans="2:8" x14ac:dyDescent="0.25">
      <c r="B1474" s="3">
        <v>1464</v>
      </c>
      <c r="C1474" s="12"/>
      <c r="D1474" s="3"/>
      <c r="E1474" s="74" t="str">
        <f>IF(Tabla1[[#This Row],[Diametro menor (cm) ]]="","",(2*3.1416*(C1474/2)*D1474))</f>
        <v/>
      </c>
      <c r="F1474" s="75" t="str">
        <f>IF(Tabla1[[#This Row],[Área de superficie lateral cilindro (cm2)]]="","",E1474*0.05)</f>
        <v/>
      </c>
      <c r="G1474" s="23"/>
      <c r="H1474" s="14"/>
    </row>
    <row r="1475" spans="2:8" x14ac:dyDescent="0.25">
      <c r="B1475" s="3">
        <v>1465</v>
      </c>
      <c r="C1475" s="12"/>
      <c r="D1475" s="3"/>
      <c r="E1475" s="74" t="str">
        <f>IF(Tabla1[[#This Row],[Diametro menor (cm) ]]="","",(2*3.1416*(C1475/2)*D1475))</f>
        <v/>
      </c>
      <c r="F1475" s="75" t="str">
        <f>IF(Tabla1[[#This Row],[Área de superficie lateral cilindro (cm2)]]="","",E1475*0.05)</f>
        <v/>
      </c>
      <c r="G1475" s="23"/>
      <c r="H1475" s="14"/>
    </row>
    <row r="1476" spans="2:8" x14ac:dyDescent="0.25">
      <c r="B1476" s="3">
        <v>1466</v>
      </c>
      <c r="C1476" s="12"/>
      <c r="D1476" s="3"/>
      <c r="E1476" s="74" t="str">
        <f>IF(Tabla1[[#This Row],[Diametro menor (cm) ]]="","",(2*3.1416*(C1476/2)*D1476))</f>
        <v/>
      </c>
      <c r="F1476" s="75" t="str">
        <f>IF(Tabla1[[#This Row],[Área de superficie lateral cilindro (cm2)]]="","",E1476*0.05)</f>
        <v/>
      </c>
      <c r="G1476" s="23"/>
      <c r="H1476" s="14"/>
    </row>
    <row r="1477" spans="2:8" x14ac:dyDescent="0.25">
      <c r="B1477" s="3">
        <v>1467</v>
      </c>
      <c r="C1477" s="12"/>
      <c r="D1477" s="3"/>
      <c r="E1477" s="74" t="str">
        <f>IF(Tabla1[[#This Row],[Diametro menor (cm) ]]="","",(2*3.1416*(C1477/2)*D1477))</f>
        <v/>
      </c>
      <c r="F1477" s="75" t="str">
        <f>IF(Tabla1[[#This Row],[Área de superficie lateral cilindro (cm2)]]="","",E1477*0.05)</f>
        <v/>
      </c>
      <c r="G1477" s="23"/>
      <c r="H1477" s="14"/>
    </row>
    <row r="1478" spans="2:8" x14ac:dyDescent="0.25">
      <c r="B1478" s="3">
        <v>1468</v>
      </c>
      <c r="C1478" s="12"/>
      <c r="D1478" s="3"/>
      <c r="E1478" s="74" t="str">
        <f>IF(Tabla1[[#This Row],[Diametro menor (cm) ]]="","",(2*3.1416*(C1478/2)*D1478))</f>
        <v/>
      </c>
      <c r="F1478" s="75" t="str">
        <f>IF(Tabla1[[#This Row],[Área de superficie lateral cilindro (cm2)]]="","",E1478*0.05)</f>
        <v/>
      </c>
      <c r="G1478" s="23"/>
      <c r="H1478" s="14"/>
    </row>
    <row r="1479" spans="2:8" x14ac:dyDescent="0.25">
      <c r="B1479" s="3">
        <v>1469</v>
      </c>
      <c r="C1479" s="12"/>
      <c r="D1479" s="3"/>
      <c r="E1479" s="74" t="str">
        <f>IF(Tabla1[[#This Row],[Diametro menor (cm) ]]="","",(2*3.1416*(C1479/2)*D1479))</f>
        <v/>
      </c>
      <c r="F1479" s="75" t="str">
        <f>IF(Tabla1[[#This Row],[Área de superficie lateral cilindro (cm2)]]="","",E1479*0.05)</f>
        <v/>
      </c>
      <c r="G1479" s="23"/>
      <c r="H1479" s="14"/>
    </row>
    <row r="1480" spans="2:8" x14ac:dyDescent="0.25">
      <c r="B1480" s="3">
        <v>1470</v>
      </c>
      <c r="C1480" s="12"/>
      <c r="D1480" s="3"/>
      <c r="E1480" s="74" t="str">
        <f>IF(Tabla1[[#This Row],[Diametro menor (cm) ]]="","",(2*3.1416*(C1480/2)*D1480))</f>
        <v/>
      </c>
      <c r="F1480" s="75" t="str">
        <f>IF(Tabla1[[#This Row],[Área de superficie lateral cilindro (cm2)]]="","",E1480*0.05)</f>
        <v/>
      </c>
      <c r="G1480" s="23"/>
      <c r="H1480" s="14"/>
    </row>
    <row r="1481" spans="2:8" x14ac:dyDescent="0.25">
      <c r="B1481" s="3">
        <v>1471</v>
      </c>
      <c r="C1481" s="12"/>
      <c r="D1481" s="3"/>
      <c r="E1481" s="74" t="str">
        <f>IF(Tabla1[[#This Row],[Diametro menor (cm) ]]="","",(2*3.1416*(C1481/2)*D1481))</f>
        <v/>
      </c>
      <c r="F1481" s="75" t="str">
        <f>IF(Tabla1[[#This Row],[Área de superficie lateral cilindro (cm2)]]="","",E1481*0.05)</f>
        <v/>
      </c>
      <c r="G1481" s="23"/>
      <c r="H1481" s="14"/>
    </row>
    <row r="1482" spans="2:8" x14ac:dyDescent="0.25">
      <c r="B1482" s="3">
        <v>1472</v>
      </c>
      <c r="C1482" s="12"/>
      <c r="D1482" s="3"/>
      <c r="E1482" s="74" t="str">
        <f>IF(Tabla1[[#This Row],[Diametro menor (cm) ]]="","",(2*3.1416*(C1482/2)*D1482))</f>
        <v/>
      </c>
      <c r="F1482" s="75" t="str">
        <f>IF(Tabla1[[#This Row],[Área de superficie lateral cilindro (cm2)]]="","",E1482*0.05)</f>
        <v/>
      </c>
      <c r="G1482" s="23"/>
      <c r="H1482" s="14"/>
    </row>
    <row r="1483" spans="2:8" x14ac:dyDescent="0.25">
      <c r="B1483" s="3">
        <v>1473</v>
      </c>
      <c r="C1483" s="12"/>
      <c r="D1483" s="3"/>
      <c r="E1483" s="74" t="str">
        <f>IF(Tabla1[[#This Row],[Diametro menor (cm) ]]="","",(2*3.1416*(C1483/2)*D1483))</f>
        <v/>
      </c>
      <c r="F1483" s="75" t="str">
        <f>IF(Tabla1[[#This Row],[Área de superficie lateral cilindro (cm2)]]="","",E1483*0.05)</f>
        <v/>
      </c>
      <c r="G1483" s="23"/>
      <c r="H1483" s="14"/>
    </row>
    <row r="1484" spans="2:8" x14ac:dyDescent="0.25">
      <c r="B1484" s="3">
        <v>1474</v>
      </c>
      <c r="C1484" s="12"/>
      <c r="D1484" s="3"/>
      <c r="E1484" s="74" t="str">
        <f>IF(Tabla1[[#This Row],[Diametro menor (cm) ]]="","",(2*3.1416*(C1484/2)*D1484))</f>
        <v/>
      </c>
      <c r="F1484" s="75" t="str">
        <f>IF(Tabla1[[#This Row],[Área de superficie lateral cilindro (cm2)]]="","",E1484*0.05)</f>
        <v/>
      </c>
      <c r="G1484" s="23"/>
      <c r="H1484" s="14"/>
    </row>
    <row r="1485" spans="2:8" x14ac:dyDescent="0.25">
      <c r="B1485" s="3">
        <v>1475</v>
      </c>
      <c r="C1485" s="12"/>
      <c r="D1485" s="3"/>
      <c r="E1485" s="74" t="str">
        <f>IF(Tabla1[[#This Row],[Diametro menor (cm) ]]="","",(2*3.1416*(C1485/2)*D1485))</f>
        <v/>
      </c>
      <c r="F1485" s="75" t="str">
        <f>IF(Tabla1[[#This Row],[Área de superficie lateral cilindro (cm2)]]="","",E1485*0.05)</f>
        <v/>
      </c>
      <c r="G1485" s="23"/>
      <c r="H1485" s="14"/>
    </row>
    <row r="1486" spans="2:8" x14ac:dyDescent="0.25">
      <c r="B1486" s="3">
        <v>1476</v>
      </c>
      <c r="C1486" s="12"/>
      <c r="D1486" s="3"/>
      <c r="E1486" s="74" t="str">
        <f>IF(Tabla1[[#This Row],[Diametro menor (cm) ]]="","",(2*3.1416*(C1486/2)*D1486))</f>
        <v/>
      </c>
      <c r="F1486" s="75" t="str">
        <f>IF(Tabla1[[#This Row],[Área de superficie lateral cilindro (cm2)]]="","",E1486*0.05)</f>
        <v/>
      </c>
      <c r="G1486" s="23"/>
      <c r="H1486" s="14"/>
    </row>
    <row r="1487" spans="2:8" x14ac:dyDescent="0.25">
      <c r="B1487" s="3">
        <v>1477</v>
      </c>
      <c r="C1487" s="12"/>
      <c r="D1487" s="3"/>
      <c r="E1487" s="74" t="str">
        <f>IF(Tabla1[[#This Row],[Diametro menor (cm) ]]="","",(2*3.1416*(C1487/2)*D1487))</f>
        <v/>
      </c>
      <c r="F1487" s="75" t="str">
        <f>IF(Tabla1[[#This Row],[Área de superficie lateral cilindro (cm2)]]="","",E1487*0.05)</f>
        <v/>
      </c>
      <c r="G1487" s="23"/>
      <c r="H1487" s="14"/>
    </row>
    <row r="1488" spans="2:8" x14ac:dyDescent="0.25">
      <c r="B1488" s="3">
        <v>1478</v>
      </c>
      <c r="C1488" s="12"/>
      <c r="D1488" s="3"/>
      <c r="E1488" s="74" t="str">
        <f>IF(Tabla1[[#This Row],[Diametro menor (cm) ]]="","",(2*3.1416*(C1488/2)*D1488))</f>
        <v/>
      </c>
      <c r="F1488" s="75" t="str">
        <f>IF(Tabla1[[#This Row],[Área de superficie lateral cilindro (cm2)]]="","",E1488*0.05)</f>
        <v/>
      </c>
      <c r="G1488" s="23"/>
      <c r="H1488" s="14"/>
    </row>
    <row r="1489" spans="2:8" x14ac:dyDescent="0.25">
      <c r="B1489" s="3">
        <v>1479</v>
      </c>
      <c r="C1489" s="12"/>
      <c r="D1489" s="3"/>
      <c r="E1489" s="74" t="str">
        <f>IF(Tabla1[[#This Row],[Diametro menor (cm) ]]="","",(2*3.1416*(C1489/2)*D1489))</f>
        <v/>
      </c>
      <c r="F1489" s="75" t="str">
        <f>IF(Tabla1[[#This Row],[Área de superficie lateral cilindro (cm2)]]="","",E1489*0.05)</f>
        <v/>
      </c>
      <c r="G1489" s="23"/>
      <c r="H1489" s="14"/>
    </row>
    <row r="1490" spans="2:8" x14ac:dyDescent="0.25">
      <c r="B1490" s="3">
        <v>1480</v>
      </c>
      <c r="C1490" s="12"/>
      <c r="D1490" s="3"/>
      <c r="E1490" s="74" t="str">
        <f>IF(Tabla1[[#This Row],[Diametro menor (cm) ]]="","",(2*3.1416*(C1490/2)*D1490))</f>
        <v/>
      </c>
      <c r="F1490" s="75" t="str">
        <f>IF(Tabla1[[#This Row],[Área de superficie lateral cilindro (cm2)]]="","",E1490*0.05)</f>
        <v/>
      </c>
      <c r="G1490" s="23"/>
      <c r="H1490" s="14"/>
    </row>
    <row r="1491" spans="2:8" x14ac:dyDescent="0.25">
      <c r="B1491" s="3">
        <v>1481</v>
      </c>
      <c r="C1491" s="12"/>
      <c r="D1491" s="3"/>
      <c r="E1491" s="74" t="str">
        <f>IF(Tabla1[[#This Row],[Diametro menor (cm) ]]="","",(2*3.1416*(C1491/2)*D1491))</f>
        <v/>
      </c>
      <c r="F1491" s="75" t="str">
        <f>IF(Tabla1[[#This Row],[Área de superficie lateral cilindro (cm2)]]="","",E1491*0.05)</f>
        <v/>
      </c>
      <c r="G1491" s="23"/>
      <c r="H1491" s="14"/>
    </row>
    <row r="1492" spans="2:8" x14ac:dyDescent="0.25">
      <c r="B1492" s="3">
        <v>1482</v>
      </c>
      <c r="C1492" s="12"/>
      <c r="D1492" s="3"/>
      <c r="E1492" s="74" t="str">
        <f>IF(Tabla1[[#This Row],[Diametro menor (cm) ]]="","",(2*3.1416*(C1492/2)*D1492))</f>
        <v/>
      </c>
      <c r="F1492" s="75" t="str">
        <f>IF(Tabla1[[#This Row],[Área de superficie lateral cilindro (cm2)]]="","",E1492*0.05)</f>
        <v/>
      </c>
      <c r="G1492" s="23"/>
      <c r="H1492" s="14"/>
    </row>
    <row r="1493" spans="2:8" x14ac:dyDescent="0.25">
      <c r="B1493" s="3">
        <v>1483</v>
      </c>
      <c r="C1493" s="12"/>
      <c r="D1493" s="3"/>
      <c r="E1493" s="74" t="str">
        <f>IF(Tabla1[[#This Row],[Diametro menor (cm) ]]="","",(2*3.1416*(C1493/2)*D1493))</f>
        <v/>
      </c>
      <c r="F1493" s="75" t="str">
        <f>IF(Tabla1[[#This Row],[Área de superficie lateral cilindro (cm2)]]="","",E1493*0.05)</f>
        <v/>
      </c>
      <c r="G1493" s="23"/>
      <c r="H1493" s="14"/>
    </row>
    <row r="1494" spans="2:8" x14ac:dyDescent="0.25">
      <c r="B1494" s="3">
        <v>1484</v>
      </c>
      <c r="C1494" s="12"/>
      <c r="D1494" s="3"/>
      <c r="E1494" s="74" t="str">
        <f>IF(Tabla1[[#This Row],[Diametro menor (cm) ]]="","",(2*3.1416*(C1494/2)*D1494))</f>
        <v/>
      </c>
      <c r="F1494" s="75" t="str">
        <f>IF(Tabla1[[#This Row],[Área de superficie lateral cilindro (cm2)]]="","",E1494*0.05)</f>
        <v/>
      </c>
      <c r="G1494" s="23"/>
      <c r="H1494" s="14"/>
    </row>
    <row r="1495" spans="2:8" x14ac:dyDescent="0.25">
      <c r="B1495" s="3">
        <v>1485</v>
      </c>
      <c r="C1495" s="12"/>
      <c r="D1495" s="3"/>
      <c r="E1495" s="74" t="str">
        <f>IF(Tabla1[[#This Row],[Diametro menor (cm) ]]="","",(2*3.1416*(C1495/2)*D1495))</f>
        <v/>
      </c>
      <c r="F1495" s="75" t="str">
        <f>IF(Tabla1[[#This Row],[Área de superficie lateral cilindro (cm2)]]="","",E1495*0.05)</f>
        <v/>
      </c>
      <c r="G1495" s="23"/>
      <c r="H1495" s="14"/>
    </row>
    <row r="1496" spans="2:8" x14ac:dyDescent="0.25">
      <c r="B1496" s="3">
        <v>1486</v>
      </c>
      <c r="C1496" s="12"/>
      <c r="D1496" s="3"/>
      <c r="E1496" s="74" t="str">
        <f>IF(Tabla1[[#This Row],[Diametro menor (cm) ]]="","",(2*3.1416*(C1496/2)*D1496))</f>
        <v/>
      </c>
      <c r="F1496" s="75" t="str">
        <f>IF(Tabla1[[#This Row],[Área de superficie lateral cilindro (cm2)]]="","",E1496*0.05)</f>
        <v/>
      </c>
      <c r="G1496" s="23"/>
      <c r="H1496" s="14"/>
    </row>
    <row r="1497" spans="2:8" x14ac:dyDescent="0.25">
      <c r="B1497" s="3">
        <v>1487</v>
      </c>
      <c r="C1497" s="12"/>
      <c r="D1497" s="3"/>
      <c r="E1497" s="74" t="str">
        <f>IF(Tabla1[[#This Row],[Diametro menor (cm) ]]="","",(2*3.1416*(C1497/2)*D1497))</f>
        <v/>
      </c>
      <c r="F1497" s="75" t="str">
        <f>IF(Tabla1[[#This Row],[Área de superficie lateral cilindro (cm2)]]="","",E1497*0.05)</f>
        <v/>
      </c>
      <c r="G1497" s="23"/>
      <c r="H1497" s="14"/>
    </row>
    <row r="1498" spans="2:8" x14ac:dyDescent="0.25">
      <c r="B1498" s="3">
        <v>1488</v>
      </c>
      <c r="C1498" s="12"/>
      <c r="D1498" s="3"/>
      <c r="E1498" s="74" t="str">
        <f>IF(Tabla1[[#This Row],[Diametro menor (cm) ]]="","",(2*3.1416*(C1498/2)*D1498))</f>
        <v/>
      </c>
      <c r="F1498" s="75" t="str">
        <f>IF(Tabla1[[#This Row],[Área de superficie lateral cilindro (cm2)]]="","",E1498*0.05)</f>
        <v/>
      </c>
      <c r="G1498" s="23"/>
      <c r="H1498" s="14"/>
    </row>
    <row r="1499" spans="2:8" x14ac:dyDescent="0.25">
      <c r="B1499" s="3">
        <v>1489</v>
      </c>
      <c r="C1499" s="12"/>
      <c r="D1499" s="3"/>
      <c r="E1499" s="74" t="str">
        <f>IF(Tabla1[[#This Row],[Diametro menor (cm) ]]="","",(2*3.1416*(C1499/2)*D1499))</f>
        <v/>
      </c>
      <c r="F1499" s="75" t="str">
        <f>IF(Tabla1[[#This Row],[Área de superficie lateral cilindro (cm2)]]="","",E1499*0.05)</f>
        <v/>
      </c>
      <c r="G1499" s="23"/>
      <c r="H1499" s="14"/>
    </row>
    <row r="1500" spans="2:8" x14ac:dyDescent="0.25">
      <c r="B1500" s="3">
        <v>1490</v>
      </c>
      <c r="C1500" s="12"/>
      <c r="D1500" s="3"/>
      <c r="E1500" s="74" t="str">
        <f>IF(Tabla1[[#This Row],[Diametro menor (cm) ]]="","",(2*3.1416*(C1500/2)*D1500))</f>
        <v/>
      </c>
      <c r="F1500" s="75" t="str">
        <f>IF(Tabla1[[#This Row],[Área de superficie lateral cilindro (cm2)]]="","",E1500*0.05)</f>
        <v/>
      </c>
      <c r="G1500" s="23"/>
      <c r="H1500" s="14"/>
    </row>
    <row r="1501" spans="2:8" x14ac:dyDescent="0.25">
      <c r="B1501" s="3">
        <v>1491</v>
      </c>
      <c r="C1501" s="12"/>
      <c r="D1501" s="3"/>
      <c r="E1501" s="74" t="str">
        <f>IF(Tabla1[[#This Row],[Diametro menor (cm) ]]="","",(2*3.1416*(C1501/2)*D1501))</f>
        <v/>
      </c>
      <c r="F1501" s="75" t="str">
        <f>IF(Tabla1[[#This Row],[Área de superficie lateral cilindro (cm2)]]="","",E1501*0.05)</f>
        <v/>
      </c>
      <c r="G1501" s="23"/>
      <c r="H1501" s="14"/>
    </row>
    <row r="1502" spans="2:8" x14ac:dyDescent="0.25">
      <c r="B1502" s="3">
        <v>1492</v>
      </c>
      <c r="C1502" s="12"/>
      <c r="D1502" s="3"/>
      <c r="E1502" s="74" t="str">
        <f>IF(Tabla1[[#This Row],[Diametro menor (cm) ]]="","",(2*3.1416*(C1502/2)*D1502))</f>
        <v/>
      </c>
      <c r="F1502" s="75" t="str">
        <f>IF(Tabla1[[#This Row],[Área de superficie lateral cilindro (cm2)]]="","",E1502*0.05)</f>
        <v/>
      </c>
      <c r="G1502" s="23"/>
      <c r="H1502" s="14"/>
    </row>
    <row r="1503" spans="2:8" x14ac:dyDescent="0.25">
      <c r="B1503" s="3">
        <v>1493</v>
      </c>
      <c r="C1503" s="12"/>
      <c r="D1503" s="3"/>
      <c r="E1503" s="74" t="str">
        <f>IF(Tabla1[[#This Row],[Diametro menor (cm) ]]="","",(2*3.1416*(C1503/2)*D1503))</f>
        <v/>
      </c>
      <c r="F1503" s="75" t="str">
        <f>IF(Tabla1[[#This Row],[Área de superficie lateral cilindro (cm2)]]="","",E1503*0.05)</f>
        <v/>
      </c>
      <c r="G1503" s="23"/>
      <c r="H1503" s="14"/>
    </row>
    <row r="1504" spans="2:8" x14ac:dyDescent="0.25">
      <c r="B1504" s="3">
        <v>1494</v>
      </c>
      <c r="C1504" s="12"/>
      <c r="D1504" s="3"/>
      <c r="E1504" s="74" t="str">
        <f>IF(Tabla1[[#This Row],[Diametro menor (cm) ]]="","",(2*3.1416*(C1504/2)*D1504))</f>
        <v/>
      </c>
      <c r="F1504" s="75" t="str">
        <f>IF(Tabla1[[#This Row],[Área de superficie lateral cilindro (cm2)]]="","",E1504*0.05)</f>
        <v/>
      </c>
      <c r="G1504" s="23"/>
      <c r="H1504" s="14"/>
    </row>
    <row r="1505" spans="2:8" x14ac:dyDescent="0.25">
      <c r="B1505" s="3">
        <v>1495</v>
      </c>
      <c r="C1505" s="12"/>
      <c r="D1505" s="3"/>
      <c r="E1505" s="74" t="str">
        <f>IF(Tabla1[[#This Row],[Diametro menor (cm) ]]="","",(2*3.1416*(C1505/2)*D1505))</f>
        <v/>
      </c>
      <c r="F1505" s="75" t="str">
        <f>IF(Tabla1[[#This Row],[Área de superficie lateral cilindro (cm2)]]="","",E1505*0.05)</f>
        <v/>
      </c>
      <c r="G1505" s="23"/>
      <c r="H1505" s="14"/>
    </row>
    <row r="1506" spans="2:8" x14ac:dyDescent="0.25">
      <c r="B1506" s="3">
        <v>1496</v>
      </c>
      <c r="C1506" s="12"/>
      <c r="D1506" s="3"/>
      <c r="E1506" s="74" t="str">
        <f>IF(Tabla1[[#This Row],[Diametro menor (cm) ]]="","",(2*3.1416*(C1506/2)*D1506))</f>
        <v/>
      </c>
      <c r="F1506" s="75" t="str">
        <f>IF(Tabla1[[#This Row],[Área de superficie lateral cilindro (cm2)]]="","",E1506*0.05)</f>
        <v/>
      </c>
      <c r="G1506" s="23"/>
      <c r="H1506" s="14"/>
    </row>
    <row r="1507" spans="2:8" x14ac:dyDescent="0.25">
      <c r="B1507" s="3">
        <v>1497</v>
      </c>
      <c r="C1507" s="12"/>
      <c r="D1507" s="3"/>
      <c r="E1507" s="74" t="str">
        <f>IF(Tabla1[[#This Row],[Diametro menor (cm) ]]="","",(2*3.1416*(C1507/2)*D1507))</f>
        <v/>
      </c>
      <c r="F1507" s="75" t="str">
        <f>IF(Tabla1[[#This Row],[Área de superficie lateral cilindro (cm2)]]="","",E1507*0.05)</f>
        <v/>
      </c>
      <c r="G1507" s="23"/>
      <c r="H1507" s="14"/>
    </row>
    <row r="1508" spans="2:8" x14ac:dyDescent="0.25">
      <c r="B1508" s="3">
        <v>1498</v>
      </c>
      <c r="C1508" s="12"/>
      <c r="D1508" s="3"/>
      <c r="E1508" s="74" t="str">
        <f>IF(Tabla1[[#This Row],[Diametro menor (cm) ]]="","",(2*3.1416*(C1508/2)*D1508))</f>
        <v/>
      </c>
      <c r="F1508" s="75" t="str">
        <f>IF(Tabla1[[#This Row],[Área de superficie lateral cilindro (cm2)]]="","",E1508*0.05)</f>
        <v/>
      </c>
      <c r="G1508" s="23"/>
      <c r="H1508" s="14"/>
    </row>
    <row r="1509" spans="2:8" x14ac:dyDescent="0.25">
      <c r="B1509" s="3">
        <v>1499</v>
      </c>
      <c r="C1509" s="12"/>
      <c r="D1509" s="3"/>
      <c r="E1509" s="74" t="str">
        <f>IF(Tabla1[[#This Row],[Diametro menor (cm) ]]="","",(2*3.1416*(C1509/2)*D1509))</f>
        <v/>
      </c>
      <c r="F1509" s="75" t="str">
        <f>IF(Tabla1[[#This Row],[Área de superficie lateral cilindro (cm2)]]="","",E1509*0.05)</f>
        <v/>
      </c>
      <c r="G1509" s="23"/>
      <c r="H1509" s="14"/>
    </row>
    <row r="1510" spans="2:8" x14ac:dyDescent="0.25">
      <c r="B1510" s="3">
        <v>1500</v>
      </c>
      <c r="C1510" s="12"/>
      <c r="D1510" s="3"/>
      <c r="E1510" s="74" t="str">
        <f>IF(Tabla1[[#This Row],[Diametro menor (cm) ]]="","",(2*3.1416*(C1510/2)*D1510))</f>
        <v/>
      </c>
      <c r="F1510" s="75" t="str">
        <f>IF(Tabla1[[#This Row],[Área de superficie lateral cilindro (cm2)]]="","",E1510*0.05)</f>
        <v/>
      </c>
      <c r="G1510" s="23"/>
      <c r="H1510" s="14"/>
    </row>
    <row r="1511" spans="2:8" x14ac:dyDescent="0.25">
      <c r="B1511" s="3">
        <v>1501</v>
      </c>
      <c r="C1511" s="12"/>
      <c r="D1511" s="3"/>
      <c r="E1511" s="74" t="str">
        <f>IF(Tabla1[[#This Row],[Diametro menor (cm) ]]="","",(2*3.1416*(C1511/2)*D1511))</f>
        <v/>
      </c>
      <c r="F1511" s="75" t="str">
        <f>IF(Tabla1[[#This Row],[Área de superficie lateral cilindro (cm2)]]="","",E1511*0.05)</f>
        <v/>
      </c>
      <c r="G1511" s="23"/>
      <c r="H1511" s="14"/>
    </row>
    <row r="1512" spans="2:8" x14ac:dyDescent="0.25">
      <c r="B1512" s="3">
        <v>1502</v>
      </c>
      <c r="C1512" s="12"/>
      <c r="D1512" s="3"/>
      <c r="E1512" s="74" t="str">
        <f>IF(Tabla1[[#This Row],[Diametro menor (cm) ]]="","",(2*3.1416*(C1512/2)*D1512))</f>
        <v/>
      </c>
      <c r="F1512" s="75" t="str">
        <f>IF(Tabla1[[#This Row],[Área de superficie lateral cilindro (cm2)]]="","",E1512*0.05)</f>
        <v/>
      </c>
      <c r="G1512" s="23"/>
      <c r="H1512" s="14"/>
    </row>
    <row r="1513" spans="2:8" x14ac:dyDescent="0.25">
      <c r="B1513" s="3">
        <v>1503</v>
      </c>
      <c r="C1513" s="12"/>
      <c r="D1513" s="3"/>
      <c r="E1513" s="74" t="str">
        <f>IF(Tabla1[[#This Row],[Diametro menor (cm) ]]="","",(2*3.1416*(C1513/2)*D1513))</f>
        <v/>
      </c>
      <c r="F1513" s="75" t="str">
        <f>IF(Tabla1[[#This Row],[Área de superficie lateral cilindro (cm2)]]="","",E1513*0.05)</f>
        <v/>
      </c>
      <c r="G1513" s="23"/>
      <c r="H1513" s="14"/>
    </row>
    <row r="1514" spans="2:8" x14ac:dyDescent="0.25">
      <c r="B1514" s="3">
        <v>1504</v>
      </c>
      <c r="C1514" s="12"/>
      <c r="D1514" s="3"/>
      <c r="E1514" s="74" t="str">
        <f>IF(Tabla1[[#This Row],[Diametro menor (cm) ]]="","",(2*3.1416*(C1514/2)*D1514))</f>
        <v/>
      </c>
      <c r="F1514" s="75" t="str">
        <f>IF(Tabla1[[#This Row],[Área de superficie lateral cilindro (cm2)]]="","",E1514*0.05)</f>
        <v/>
      </c>
      <c r="G1514" s="23"/>
      <c r="H1514" s="14"/>
    </row>
    <row r="1515" spans="2:8" x14ac:dyDescent="0.25">
      <c r="B1515" s="3">
        <v>1505</v>
      </c>
      <c r="C1515" s="12"/>
      <c r="D1515" s="3"/>
      <c r="E1515" s="74" t="str">
        <f>IF(Tabla1[[#This Row],[Diametro menor (cm) ]]="","",(2*3.1416*(C1515/2)*D1515))</f>
        <v/>
      </c>
      <c r="F1515" s="75" t="str">
        <f>IF(Tabla1[[#This Row],[Área de superficie lateral cilindro (cm2)]]="","",E1515*0.05)</f>
        <v/>
      </c>
      <c r="G1515" s="23"/>
      <c r="H1515" s="14"/>
    </row>
    <row r="1516" spans="2:8" x14ac:dyDescent="0.25">
      <c r="B1516" s="3">
        <v>1506</v>
      </c>
      <c r="C1516" s="12"/>
      <c r="D1516" s="3"/>
      <c r="E1516" s="74" t="str">
        <f>IF(Tabla1[[#This Row],[Diametro menor (cm) ]]="","",(2*3.1416*(C1516/2)*D1516))</f>
        <v/>
      </c>
      <c r="F1516" s="75" t="str">
        <f>IF(Tabla1[[#This Row],[Área de superficie lateral cilindro (cm2)]]="","",E1516*0.05)</f>
        <v/>
      </c>
      <c r="G1516" s="23"/>
      <c r="H1516" s="14"/>
    </row>
    <row r="1517" spans="2:8" x14ac:dyDescent="0.25">
      <c r="B1517" s="3">
        <v>1507</v>
      </c>
      <c r="C1517" s="12"/>
      <c r="D1517" s="3"/>
      <c r="E1517" s="74" t="str">
        <f>IF(Tabla1[[#This Row],[Diametro menor (cm) ]]="","",(2*3.1416*(C1517/2)*D1517))</f>
        <v/>
      </c>
      <c r="F1517" s="75" t="str">
        <f>IF(Tabla1[[#This Row],[Área de superficie lateral cilindro (cm2)]]="","",E1517*0.05)</f>
        <v/>
      </c>
      <c r="G1517" s="23"/>
      <c r="H1517" s="14"/>
    </row>
    <row r="1518" spans="2:8" x14ac:dyDescent="0.25">
      <c r="B1518" s="3">
        <v>1508</v>
      </c>
      <c r="C1518" s="12"/>
      <c r="D1518" s="3"/>
      <c r="E1518" s="74" t="str">
        <f>IF(Tabla1[[#This Row],[Diametro menor (cm) ]]="","",(2*3.1416*(C1518/2)*D1518))</f>
        <v/>
      </c>
      <c r="F1518" s="75" t="str">
        <f>IF(Tabla1[[#This Row],[Área de superficie lateral cilindro (cm2)]]="","",E1518*0.05)</f>
        <v/>
      </c>
      <c r="G1518" s="23"/>
      <c r="H1518" s="14"/>
    </row>
    <row r="1519" spans="2:8" x14ac:dyDescent="0.25">
      <c r="B1519" s="3">
        <v>1509</v>
      </c>
      <c r="C1519" s="12"/>
      <c r="D1519" s="3"/>
      <c r="E1519" s="74" t="str">
        <f>IF(Tabla1[[#This Row],[Diametro menor (cm) ]]="","",(2*3.1416*(C1519/2)*D1519))</f>
        <v/>
      </c>
      <c r="F1519" s="75" t="str">
        <f>IF(Tabla1[[#This Row],[Área de superficie lateral cilindro (cm2)]]="","",E1519*0.05)</f>
        <v/>
      </c>
      <c r="G1519" s="23"/>
      <c r="H1519" s="14"/>
    </row>
    <row r="1520" spans="2:8" x14ac:dyDescent="0.25">
      <c r="B1520" s="3">
        <v>1510</v>
      </c>
      <c r="C1520" s="12"/>
      <c r="D1520" s="3"/>
      <c r="E1520" s="74" t="str">
        <f>IF(Tabla1[[#This Row],[Diametro menor (cm) ]]="","",(2*3.1416*(C1520/2)*D1520))</f>
        <v/>
      </c>
      <c r="F1520" s="75" t="str">
        <f>IF(Tabla1[[#This Row],[Área de superficie lateral cilindro (cm2)]]="","",E1520*0.05)</f>
        <v/>
      </c>
      <c r="G1520" s="23"/>
      <c r="H1520" s="14"/>
    </row>
    <row r="1521" spans="2:8" x14ac:dyDescent="0.25">
      <c r="B1521" s="3">
        <v>1511</v>
      </c>
      <c r="C1521" s="12"/>
      <c r="D1521" s="3"/>
      <c r="E1521" s="74" t="str">
        <f>IF(Tabla1[[#This Row],[Diametro menor (cm) ]]="","",(2*3.1416*(C1521/2)*D1521))</f>
        <v/>
      </c>
      <c r="F1521" s="75" t="str">
        <f>IF(Tabla1[[#This Row],[Área de superficie lateral cilindro (cm2)]]="","",E1521*0.05)</f>
        <v/>
      </c>
      <c r="G1521" s="23"/>
      <c r="H1521" s="14"/>
    </row>
    <row r="1522" spans="2:8" x14ac:dyDescent="0.25">
      <c r="B1522" s="3">
        <v>1512</v>
      </c>
      <c r="C1522" s="12"/>
      <c r="D1522" s="3"/>
      <c r="E1522" s="74" t="str">
        <f>IF(Tabla1[[#This Row],[Diametro menor (cm) ]]="","",(2*3.1416*(C1522/2)*D1522))</f>
        <v/>
      </c>
      <c r="F1522" s="75" t="str">
        <f>IF(Tabla1[[#This Row],[Área de superficie lateral cilindro (cm2)]]="","",E1522*0.05)</f>
        <v/>
      </c>
      <c r="G1522" s="23"/>
      <c r="H1522" s="14"/>
    </row>
    <row r="1523" spans="2:8" x14ac:dyDescent="0.25">
      <c r="B1523" s="3">
        <v>1513</v>
      </c>
      <c r="C1523" s="12"/>
      <c r="D1523" s="3"/>
      <c r="E1523" s="74" t="str">
        <f>IF(Tabla1[[#This Row],[Diametro menor (cm) ]]="","",(2*3.1416*(C1523/2)*D1523))</f>
        <v/>
      </c>
      <c r="F1523" s="75" t="str">
        <f>IF(Tabla1[[#This Row],[Área de superficie lateral cilindro (cm2)]]="","",E1523*0.05)</f>
        <v/>
      </c>
      <c r="G1523" s="23"/>
      <c r="H1523" s="14"/>
    </row>
    <row r="1524" spans="2:8" x14ac:dyDescent="0.25">
      <c r="B1524" s="3">
        <v>1514</v>
      </c>
      <c r="C1524" s="12"/>
      <c r="D1524" s="3"/>
      <c r="E1524" s="74" t="str">
        <f>IF(Tabla1[[#This Row],[Diametro menor (cm) ]]="","",(2*3.1416*(C1524/2)*D1524))</f>
        <v/>
      </c>
      <c r="F1524" s="75" t="str">
        <f>IF(Tabla1[[#This Row],[Área de superficie lateral cilindro (cm2)]]="","",E1524*0.05)</f>
        <v/>
      </c>
      <c r="G1524" s="23"/>
      <c r="H1524" s="14"/>
    </row>
    <row r="1525" spans="2:8" x14ac:dyDescent="0.25">
      <c r="B1525" s="3">
        <v>1515</v>
      </c>
      <c r="C1525" s="12"/>
      <c r="D1525" s="3"/>
      <c r="E1525" s="74" t="str">
        <f>IF(Tabla1[[#This Row],[Diametro menor (cm) ]]="","",(2*3.1416*(C1525/2)*D1525))</f>
        <v/>
      </c>
      <c r="F1525" s="75" t="str">
        <f>IF(Tabla1[[#This Row],[Área de superficie lateral cilindro (cm2)]]="","",E1525*0.05)</f>
        <v/>
      </c>
      <c r="G1525" s="23"/>
      <c r="H1525" s="14"/>
    </row>
    <row r="1526" spans="2:8" x14ac:dyDescent="0.25">
      <c r="B1526" s="3">
        <v>1516</v>
      </c>
      <c r="C1526" s="12"/>
      <c r="D1526" s="3"/>
      <c r="E1526" s="74" t="str">
        <f>IF(Tabla1[[#This Row],[Diametro menor (cm) ]]="","",(2*3.1416*(C1526/2)*D1526))</f>
        <v/>
      </c>
      <c r="F1526" s="75" t="str">
        <f>IF(Tabla1[[#This Row],[Área de superficie lateral cilindro (cm2)]]="","",E1526*0.05)</f>
        <v/>
      </c>
      <c r="G1526" s="23"/>
      <c r="H1526" s="14"/>
    </row>
    <row r="1527" spans="2:8" x14ac:dyDescent="0.25">
      <c r="B1527" s="3">
        <v>1517</v>
      </c>
      <c r="C1527" s="12"/>
      <c r="D1527" s="3"/>
      <c r="E1527" s="74" t="str">
        <f>IF(Tabla1[[#This Row],[Diametro menor (cm) ]]="","",(2*3.1416*(C1527/2)*D1527))</f>
        <v/>
      </c>
      <c r="F1527" s="75" t="str">
        <f>IF(Tabla1[[#This Row],[Área de superficie lateral cilindro (cm2)]]="","",E1527*0.05)</f>
        <v/>
      </c>
      <c r="G1527" s="23"/>
      <c r="H1527" s="14"/>
    </row>
    <row r="1528" spans="2:8" x14ac:dyDescent="0.25">
      <c r="B1528" s="3">
        <v>1518</v>
      </c>
      <c r="C1528" s="12"/>
      <c r="D1528" s="3"/>
      <c r="E1528" s="74" t="str">
        <f>IF(Tabla1[[#This Row],[Diametro menor (cm) ]]="","",(2*3.1416*(C1528/2)*D1528))</f>
        <v/>
      </c>
      <c r="F1528" s="75" t="str">
        <f>IF(Tabla1[[#This Row],[Área de superficie lateral cilindro (cm2)]]="","",E1528*0.05)</f>
        <v/>
      </c>
      <c r="G1528" s="23"/>
      <c r="H1528" s="14"/>
    </row>
    <row r="1529" spans="2:8" x14ac:dyDescent="0.25">
      <c r="B1529" s="3">
        <v>1519</v>
      </c>
      <c r="C1529" s="12"/>
      <c r="D1529" s="3"/>
      <c r="E1529" s="74" t="str">
        <f>IF(Tabla1[[#This Row],[Diametro menor (cm) ]]="","",(2*3.1416*(C1529/2)*D1529))</f>
        <v/>
      </c>
      <c r="F1529" s="75" t="str">
        <f>IF(Tabla1[[#This Row],[Área de superficie lateral cilindro (cm2)]]="","",E1529*0.05)</f>
        <v/>
      </c>
      <c r="G1529" s="23"/>
      <c r="H1529" s="14"/>
    </row>
    <row r="1530" spans="2:8" x14ac:dyDescent="0.25">
      <c r="B1530" s="3">
        <v>1520</v>
      </c>
      <c r="C1530" s="12"/>
      <c r="D1530" s="3"/>
      <c r="E1530" s="74" t="str">
        <f>IF(Tabla1[[#This Row],[Diametro menor (cm) ]]="","",(2*3.1416*(C1530/2)*D1530))</f>
        <v/>
      </c>
      <c r="F1530" s="75" t="str">
        <f>IF(Tabla1[[#This Row],[Área de superficie lateral cilindro (cm2)]]="","",E1530*0.05)</f>
        <v/>
      </c>
      <c r="G1530" s="23"/>
      <c r="H1530" s="14"/>
    </row>
    <row r="1531" spans="2:8" x14ac:dyDescent="0.25">
      <c r="B1531" s="3">
        <v>1521</v>
      </c>
      <c r="C1531" s="12"/>
      <c r="D1531" s="3"/>
      <c r="E1531" s="74" t="str">
        <f>IF(Tabla1[[#This Row],[Diametro menor (cm) ]]="","",(2*3.1416*(C1531/2)*D1531))</f>
        <v/>
      </c>
      <c r="F1531" s="75" t="str">
        <f>IF(Tabla1[[#This Row],[Área de superficie lateral cilindro (cm2)]]="","",E1531*0.05)</f>
        <v/>
      </c>
      <c r="G1531" s="23"/>
      <c r="H1531" s="14"/>
    </row>
    <row r="1532" spans="2:8" x14ac:dyDescent="0.25">
      <c r="B1532" s="3">
        <v>1522</v>
      </c>
      <c r="C1532" s="12"/>
      <c r="D1532" s="3"/>
      <c r="E1532" s="74" t="str">
        <f>IF(Tabla1[[#This Row],[Diametro menor (cm) ]]="","",(2*3.1416*(C1532/2)*D1532))</f>
        <v/>
      </c>
      <c r="F1532" s="75" t="str">
        <f>IF(Tabla1[[#This Row],[Área de superficie lateral cilindro (cm2)]]="","",E1532*0.05)</f>
        <v/>
      </c>
      <c r="G1532" s="23"/>
      <c r="H1532" s="14"/>
    </row>
    <row r="1533" spans="2:8" x14ac:dyDescent="0.25">
      <c r="B1533" s="3">
        <v>1523</v>
      </c>
      <c r="C1533" s="12"/>
      <c r="D1533" s="3"/>
      <c r="E1533" s="74" t="str">
        <f>IF(Tabla1[[#This Row],[Diametro menor (cm) ]]="","",(2*3.1416*(C1533/2)*D1533))</f>
        <v/>
      </c>
      <c r="F1533" s="75" t="str">
        <f>IF(Tabla1[[#This Row],[Área de superficie lateral cilindro (cm2)]]="","",E1533*0.05)</f>
        <v/>
      </c>
      <c r="G1533" s="23"/>
      <c r="H1533" s="14"/>
    </row>
    <row r="1534" spans="2:8" x14ac:dyDescent="0.25">
      <c r="B1534" s="3">
        <v>1524</v>
      </c>
      <c r="C1534" s="12"/>
      <c r="D1534" s="3"/>
      <c r="E1534" s="74" t="str">
        <f>IF(Tabla1[[#This Row],[Diametro menor (cm) ]]="","",(2*3.1416*(C1534/2)*D1534))</f>
        <v/>
      </c>
      <c r="F1534" s="75" t="str">
        <f>IF(Tabla1[[#This Row],[Área de superficie lateral cilindro (cm2)]]="","",E1534*0.05)</f>
        <v/>
      </c>
      <c r="G1534" s="23"/>
      <c r="H1534" s="14"/>
    </row>
    <row r="1535" spans="2:8" x14ac:dyDescent="0.25">
      <c r="B1535" s="3">
        <v>1525</v>
      </c>
      <c r="C1535" s="12"/>
      <c r="D1535" s="3"/>
      <c r="E1535" s="74" t="str">
        <f>IF(Tabla1[[#This Row],[Diametro menor (cm) ]]="","",(2*3.1416*(C1535/2)*D1535))</f>
        <v/>
      </c>
      <c r="F1535" s="75" t="str">
        <f>IF(Tabla1[[#This Row],[Área de superficie lateral cilindro (cm2)]]="","",E1535*0.05)</f>
        <v/>
      </c>
      <c r="G1535" s="23"/>
      <c r="H1535" s="14"/>
    </row>
    <row r="1536" spans="2:8" x14ac:dyDescent="0.25">
      <c r="B1536" s="3">
        <v>1526</v>
      </c>
      <c r="C1536" s="12"/>
      <c r="D1536" s="3"/>
      <c r="E1536" s="74" t="str">
        <f>IF(Tabla1[[#This Row],[Diametro menor (cm) ]]="","",(2*3.1416*(C1536/2)*D1536))</f>
        <v/>
      </c>
      <c r="F1536" s="75" t="str">
        <f>IF(Tabla1[[#This Row],[Área de superficie lateral cilindro (cm2)]]="","",E1536*0.05)</f>
        <v/>
      </c>
      <c r="G1536" s="23"/>
      <c r="H1536" s="14"/>
    </row>
    <row r="1537" spans="2:8" x14ac:dyDescent="0.25">
      <c r="B1537" s="3">
        <v>1527</v>
      </c>
      <c r="C1537" s="12"/>
      <c r="D1537" s="3"/>
      <c r="E1537" s="74" t="str">
        <f>IF(Tabla1[[#This Row],[Diametro menor (cm) ]]="","",(2*3.1416*(C1537/2)*D1537))</f>
        <v/>
      </c>
      <c r="F1537" s="75" t="str">
        <f>IF(Tabla1[[#This Row],[Área de superficie lateral cilindro (cm2)]]="","",E1537*0.05)</f>
        <v/>
      </c>
      <c r="G1537" s="23"/>
      <c r="H1537" s="14"/>
    </row>
    <row r="1538" spans="2:8" x14ac:dyDescent="0.25">
      <c r="B1538" s="3">
        <v>1528</v>
      </c>
      <c r="C1538" s="12"/>
      <c r="D1538" s="3"/>
      <c r="E1538" s="74" t="str">
        <f>IF(Tabla1[[#This Row],[Diametro menor (cm) ]]="","",(2*3.1416*(C1538/2)*D1538))</f>
        <v/>
      </c>
      <c r="F1538" s="75" t="str">
        <f>IF(Tabla1[[#This Row],[Área de superficie lateral cilindro (cm2)]]="","",E1538*0.05)</f>
        <v/>
      </c>
      <c r="G1538" s="23"/>
      <c r="H1538" s="14"/>
    </row>
    <row r="1539" spans="2:8" x14ac:dyDescent="0.25">
      <c r="B1539" s="3">
        <v>1529</v>
      </c>
      <c r="C1539" s="12"/>
      <c r="D1539" s="3"/>
      <c r="E1539" s="74" t="str">
        <f>IF(Tabla1[[#This Row],[Diametro menor (cm) ]]="","",(2*3.1416*(C1539/2)*D1539))</f>
        <v/>
      </c>
      <c r="F1539" s="75" t="str">
        <f>IF(Tabla1[[#This Row],[Área de superficie lateral cilindro (cm2)]]="","",E1539*0.05)</f>
        <v/>
      </c>
      <c r="G1539" s="23"/>
      <c r="H1539" s="14"/>
    </row>
    <row r="1540" spans="2:8" x14ac:dyDescent="0.25">
      <c r="B1540" s="3">
        <v>1530</v>
      </c>
      <c r="C1540" s="12"/>
      <c r="D1540" s="3"/>
      <c r="E1540" s="74" t="str">
        <f>IF(Tabla1[[#This Row],[Diametro menor (cm) ]]="","",(2*3.1416*(C1540/2)*D1540))</f>
        <v/>
      </c>
      <c r="F1540" s="75" t="str">
        <f>IF(Tabla1[[#This Row],[Área de superficie lateral cilindro (cm2)]]="","",E1540*0.05)</f>
        <v/>
      </c>
      <c r="G1540" s="23"/>
      <c r="H1540" s="14"/>
    </row>
    <row r="1541" spans="2:8" x14ac:dyDescent="0.25">
      <c r="B1541" s="3">
        <v>1531</v>
      </c>
      <c r="C1541" s="12"/>
      <c r="D1541" s="3"/>
      <c r="E1541" s="74" t="str">
        <f>IF(Tabla1[[#This Row],[Diametro menor (cm) ]]="","",(2*3.1416*(C1541/2)*D1541))</f>
        <v/>
      </c>
      <c r="F1541" s="75" t="str">
        <f>IF(Tabla1[[#This Row],[Área de superficie lateral cilindro (cm2)]]="","",E1541*0.05)</f>
        <v/>
      </c>
      <c r="G1541" s="23"/>
      <c r="H1541" s="14"/>
    </row>
    <row r="1542" spans="2:8" x14ac:dyDescent="0.25">
      <c r="B1542" s="3">
        <v>1532</v>
      </c>
      <c r="C1542" s="12"/>
      <c r="D1542" s="3"/>
      <c r="E1542" s="74" t="str">
        <f>IF(Tabla1[[#This Row],[Diametro menor (cm) ]]="","",(2*3.1416*(C1542/2)*D1542))</f>
        <v/>
      </c>
      <c r="F1542" s="75" t="str">
        <f>IF(Tabla1[[#This Row],[Área de superficie lateral cilindro (cm2)]]="","",E1542*0.05)</f>
        <v/>
      </c>
      <c r="G1542" s="23"/>
      <c r="H1542" s="14"/>
    </row>
    <row r="1543" spans="2:8" x14ac:dyDescent="0.25">
      <c r="B1543" s="3">
        <v>1533</v>
      </c>
      <c r="C1543" s="12"/>
      <c r="D1543" s="3"/>
      <c r="E1543" s="74" t="str">
        <f>IF(Tabla1[[#This Row],[Diametro menor (cm) ]]="","",(2*3.1416*(C1543/2)*D1543))</f>
        <v/>
      </c>
      <c r="F1543" s="75" t="str">
        <f>IF(Tabla1[[#This Row],[Área de superficie lateral cilindro (cm2)]]="","",E1543*0.05)</f>
        <v/>
      </c>
      <c r="G1543" s="23"/>
      <c r="H1543" s="14"/>
    </row>
    <row r="1544" spans="2:8" x14ac:dyDescent="0.25">
      <c r="B1544" s="3">
        <v>1534</v>
      </c>
      <c r="C1544" s="12"/>
      <c r="D1544" s="3"/>
      <c r="E1544" s="74" t="str">
        <f>IF(Tabla1[[#This Row],[Diametro menor (cm) ]]="","",(2*3.1416*(C1544/2)*D1544))</f>
        <v/>
      </c>
      <c r="F1544" s="75" t="str">
        <f>IF(Tabla1[[#This Row],[Área de superficie lateral cilindro (cm2)]]="","",E1544*0.05)</f>
        <v/>
      </c>
      <c r="G1544" s="23"/>
      <c r="H1544" s="14"/>
    </row>
    <row r="1545" spans="2:8" x14ac:dyDescent="0.25">
      <c r="B1545" s="3">
        <v>1535</v>
      </c>
      <c r="C1545" s="12"/>
      <c r="D1545" s="3"/>
      <c r="E1545" s="74" t="str">
        <f>IF(Tabla1[[#This Row],[Diametro menor (cm) ]]="","",(2*3.1416*(C1545/2)*D1545))</f>
        <v/>
      </c>
      <c r="F1545" s="75" t="str">
        <f>IF(Tabla1[[#This Row],[Área de superficie lateral cilindro (cm2)]]="","",E1545*0.05)</f>
        <v/>
      </c>
      <c r="G1545" s="23"/>
      <c r="H1545" s="14"/>
    </row>
    <row r="1546" spans="2:8" x14ac:dyDescent="0.25">
      <c r="B1546" s="3">
        <v>1536</v>
      </c>
      <c r="C1546" s="12"/>
      <c r="D1546" s="3"/>
      <c r="E1546" s="74" t="str">
        <f>IF(Tabla1[[#This Row],[Diametro menor (cm) ]]="","",(2*3.1416*(C1546/2)*D1546))</f>
        <v/>
      </c>
      <c r="F1546" s="75" t="str">
        <f>IF(Tabla1[[#This Row],[Área de superficie lateral cilindro (cm2)]]="","",E1546*0.05)</f>
        <v/>
      </c>
      <c r="G1546" s="23"/>
      <c r="H1546" s="14"/>
    </row>
    <row r="1547" spans="2:8" x14ac:dyDescent="0.25">
      <c r="B1547" s="3">
        <v>1537</v>
      </c>
      <c r="C1547" s="12"/>
      <c r="D1547" s="3"/>
      <c r="E1547" s="74" t="str">
        <f>IF(Tabla1[[#This Row],[Diametro menor (cm) ]]="","",(2*3.1416*(C1547/2)*D1547))</f>
        <v/>
      </c>
      <c r="F1547" s="75" t="str">
        <f>IF(Tabla1[[#This Row],[Área de superficie lateral cilindro (cm2)]]="","",E1547*0.05)</f>
        <v/>
      </c>
      <c r="G1547" s="23"/>
      <c r="H1547" s="14"/>
    </row>
    <row r="1548" spans="2:8" x14ac:dyDescent="0.25">
      <c r="B1548" s="3">
        <v>1538</v>
      </c>
      <c r="C1548" s="12"/>
      <c r="D1548" s="3"/>
      <c r="E1548" s="74" t="str">
        <f>IF(Tabla1[[#This Row],[Diametro menor (cm) ]]="","",(2*3.1416*(C1548/2)*D1548))</f>
        <v/>
      </c>
      <c r="F1548" s="75" t="str">
        <f>IF(Tabla1[[#This Row],[Área de superficie lateral cilindro (cm2)]]="","",E1548*0.05)</f>
        <v/>
      </c>
      <c r="G1548" s="23"/>
      <c r="H1548" s="14"/>
    </row>
    <row r="1549" spans="2:8" x14ac:dyDescent="0.25">
      <c r="B1549" s="3">
        <v>1539</v>
      </c>
      <c r="C1549" s="12"/>
      <c r="D1549" s="3"/>
      <c r="E1549" s="74" t="str">
        <f>IF(Tabla1[[#This Row],[Diametro menor (cm) ]]="","",(2*3.1416*(C1549/2)*D1549))</f>
        <v/>
      </c>
      <c r="F1549" s="75" t="str">
        <f>IF(Tabla1[[#This Row],[Área de superficie lateral cilindro (cm2)]]="","",E1549*0.05)</f>
        <v/>
      </c>
      <c r="G1549" s="23"/>
      <c r="H1549" s="14"/>
    </row>
    <row r="1550" spans="2:8" x14ac:dyDescent="0.25">
      <c r="B1550" s="3">
        <v>1540</v>
      </c>
      <c r="C1550" s="12"/>
      <c r="D1550" s="3"/>
      <c r="E1550" s="74" t="str">
        <f>IF(Tabla1[[#This Row],[Diametro menor (cm) ]]="","",(2*3.1416*(C1550/2)*D1550))</f>
        <v/>
      </c>
      <c r="F1550" s="75" t="str">
        <f>IF(Tabla1[[#This Row],[Área de superficie lateral cilindro (cm2)]]="","",E1550*0.05)</f>
        <v/>
      </c>
      <c r="G1550" s="23"/>
      <c r="H1550" s="14"/>
    </row>
    <row r="1551" spans="2:8" x14ac:dyDescent="0.25">
      <c r="B1551" s="3">
        <v>1541</v>
      </c>
      <c r="C1551" s="12"/>
      <c r="D1551" s="3"/>
      <c r="E1551" s="74" t="str">
        <f>IF(Tabla1[[#This Row],[Diametro menor (cm) ]]="","",(2*3.1416*(C1551/2)*D1551))</f>
        <v/>
      </c>
      <c r="F1551" s="75" t="str">
        <f>IF(Tabla1[[#This Row],[Área de superficie lateral cilindro (cm2)]]="","",E1551*0.05)</f>
        <v/>
      </c>
      <c r="G1551" s="23"/>
      <c r="H1551" s="14"/>
    </row>
    <row r="1552" spans="2:8" x14ac:dyDescent="0.25">
      <c r="B1552" s="3">
        <v>1542</v>
      </c>
      <c r="C1552" s="12"/>
      <c r="D1552" s="3"/>
      <c r="E1552" s="74" t="str">
        <f>IF(Tabla1[[#This Row],[Diametro menor (cm) ]]="","",(2*3.1416*(C1552/2)*D1552))</f>
        <v/>
      </c>
      <c r="F1552" s="75" t="str">
        <f>IF(Tabla1[[#This Row],[Área de superficie lateral cilindro (cm2)]]="","",E1552*0.05)</f>
        <v/>
      </c>
      <c r="G1552" s="23"/>
      <c r="H1552" s="14"/>
    </row>
    <row r="1553" spans="2:8" x14ac:dyDescent="0.25">
      <c r="B1553" s="3">
        <v>1543</v>
      </c>
      <c r="C1553" s="12"/>
      <c r="D1553" s="3"/>
      <c r="E1553" s="74" t="str">
        <f>IF(Tabla1[[#This Row],[Diametro menor (cm) ]]="","",(2*3.1416*(C1553/2)*D1553))</f>
        <v/>
      </c>
      <c r="F1553" s="75" t="str">
        <f>IF(Tabla1[[#This Row],[Área de superficie lateral cilindro (cm2)]]="","",E1553*0.05)</f>
        <v/>
      </c>
      <c r="G1553" s="23"/>
      <c r="H1553" s="14"/>
    </row>
    <row r="1554" spans="2:8" x14ac:dyDescent="0.25">
      <c r="B1554" s="3">
        <v>1544</v>
      </c>
      <c r="C1554" s="12"/>
      <c r="D1554" s="3"/>
      <c r="E1554" s="74" t="str">
        <f>IF(Tabla1[[#This Row],[Diametro menor (cm) ]]="","",(2*3.1416*(C1554/2)*D1554))</f>
        <v/>
      </c>
      <c r="F1554" s="75" t="str">
        <f>IF(Tabla1[[#This Row],[Área de superficie lateral cilindro (cm2)]]="","",E1554*0.05)</f>
        <v/>
      </c>
      <c r="G1554" s="23"/>
      <c r="H1554" s="14"/>
    </row>
    <row r="1555" spans="2:8" x14ac:dyDescent="0.25">
      <c r="B1555" s="3">
        <v>1545</v>
      </c>
      <c r="C1555" s="12"/>
      <c r="D1555" s="3"/>
      <c r="E1555" s="74" t="str">
        <f>IF(Tabla1[[#This Row],[Diametro menor (cm) ]]="","",(2*3.1416*(C1555/2)*D1555))</f>
        <v/>
      </c>
      <c r="F1555" s="75" t="str">
        <f>IF(Tabla1[[#This Row],[Área de superficie lateral cilindro (cm2)]]="","",E1555*0.05)</f>
        <v/>
      </c>
      <c r="G1555" s="23"/>
      <c r="H1555" s="14"/>
    </row>
    <row r="1556" spans="2:8" x14ac:dyDescent="0.25">
      <c r="B1556" s="3">
        <v>1546</v>
      </c>
      <c r="C1556" s="12"/>
      <c r="D1556" s="3"/>
      <c r="E1556" s="74" t="str">
        <f>IF(Tabla1[[#This Row],[Diametro menor (cm) ]]="","",(2*3.1416*(C1556/2)*D1556))</f>
        <v/>
      </c>
      <c r="F1556" s="75" t="str">
        <f>IF(Tabla1[[#This Row],[Área de superficie lateral cilindro (cm2)]]="","",E1556*0.05)</f>
        <v/>
      </c>
      <c r="G1556" s="23"/>
      <c r="H1556" s="14"/>
    </row>
    <row r="1557" spans="2:8" x14ac:dyDescent="0.25">
      <c r="B1557" s="3">
        <v>1547</v>
      </c>
      <c r="C1557" s="12"/>
      <c r="D1557" s="3"/>
      <c r="E1557" s="74" t="str">
        <f>IF(Tabla1[[#This Row],[Diametro menor (cm) ]]="","",(2*3.1416*(C1557/2)*D1557))</f>
        <v/>
      </c>
      <c r="F1557" s="75" t="str">
        <f>IF(Tabla1[[#This Row],[Área de superficie lateral cilindro (cm2)]]="","",E1557*0.05)</f>
        <v/>
      </c>
      <c r="G1557" s="23"/>
      <c r="H1557" s="14"/>
    </row>
    <row r="1558" spans="2:8" x14ac:dyDescent="0.25">
      <c r="B1558" s="3">
        <v>1548</v>
      </c>
      <c r="C1558" s="12"/>
      <c r="D1558" s="3"/>
      <c r="E1558" s="74" t="str">
        <f>IF(Tabla1[[#This Row],[Diametro menor (cm) ]]="","",(2*3.1416*(C1558/2)*D1558))</f>
        <v/>
      </c>
      <c r="F1558" s="75" t="str">
        <f>IF(Tabla1[[#This Row],[Área de superficie lateral cilindro (cm2)]]="","",E1558*0.05)</f>
        <v/>
      </c>
      <c r="G1558" s="23"/>
      <c r="H1558" s="14"/>
    </row>
    <row r="1559" spans="2:8" x14ac:dyDescent="0.25">
      <c r="B1559" s="3">
        <v>1549</v>
      </c>
      <c r="C1559" s="12"/>
      <c r="D1559" s="3"/>
      <c r="E1559" s="74" t="str">
        <f>IF(Tabla1[[#This Row],[Diametro menor (cm) ]]="","",(2*3.1416*(C1559/2)*D1559))</f>
        <v/>
      </c>
      <c r="F1559" s="75" t="str">
        <f>IF(Tabla1[[#This Row],[Área de superficie lateral cilindro (cm2)]]="","",E1559*0.05)</f>
        <v/>
      </c>
      <c r="G1559" s="23"/>
      <c r="H1559" s="14"/>
    </row>
    <row r="1560" spans="2:8" x14ac:dyDescent="0.25">
      <c r="B1560" s="3">
        <v>1550</v>
      </c>
      <c r="C1560" s="12"/>
      <c r="D1560" s="3"/>
      <c r="E1560" s="74" t="str">
        <f>IF(Tabla1[[#This Row],[Diametro menor (cm) ]]="","",(2*3.1416*(C1560/2)*D1560))</f>
        <v/>
      </c>
      <c r="F1560" s="75" t="str">
        <f>IF(Tabla1[[#This Row],[Área de superficie lateral cilindro (cm2)]]="","",E1560*0.05)</f>
        <v/>
      </c>
      <c r="G1560" s="23"/>
      <c r="H1560" s="14"/>
    </row>
    <row r="1561" spans="2:8" x14ac:dyDescent="0.25">
      <c r="B1561" s="3">
        <v>1551</v>
      </c>
      <c r="C1561" s="12"/>
      <c r="D1561" s="3"/>
      <c r="E1561" s="74" t="str">
        <f>IF(Tabla1[[#This Row],[Diametro menor (cm) ]]="","",(2*3.1416*(C1561/2)*D1561))</f>
        <v/>
      </c>
      <c r="F1561" s="75" t="str">
        <f>IF(Tabla1[[#This Row],[Área de superficie lateral cilindro (cm2)]]="","",E1561*0.05)</f>
        <v/>
      </c>
      <c r="G1561" s="23"/>
      <c r="H1561" s="14"/>
    </row>
    <row r="1562" spans="2:8" x14ac:dyDescent="0.25">
      <c r="B1562" s="3">
        <v>1552</v>
      </c>
      <c r="C1562" s="12"/>
      <c r="D1562" s="3"/>
      <c r="E1562" s="74" t="str">
        <f>IF(Tabla1[[#This Row],[Diametro menor (cm) ]]="","",(2*3.1416*(C1562/2)*D1562))</f>
        <v/>
      </c>
      <c r="F1562" s="75" t="str">
        <f>IF(Tabla1[[#This Row],[Área de superficie lateral cilindro (cm2)]]="","",E1562*0.05)</f>
        <v/>
      </c>
      <c r="G1562" s="23"/>
      <c r="H1562" s="14"/>
    </row>
    <row r="1563" spans="2:8" x14ac:dyDescent="0.25">
      <c r="B1563" s="3">
        <v>1553</v>
      </c>
      <c r="C1563" s="12"/>
      <c r="D1563" s="3"/>
      <c r="E1563" s="74" t="str">
        <f>IF(Tabla1[[#This Row],[Diametro menor (cm) ]]="","",(2*3.1416*(C1563/2)*D1563))</f>
        <v/>
      </c>
      <c r="F1563" s="75" t="str">
        <f>IF(Tabla1[[#This Row],[Área de superficie lateral cilindro (cm2)]]="","",E1563*0.05)</f>
        <v/>
      </c>
      <c r="G1563" s="23"/>
      <c r="H1563" s="14"/>
    </row>
    <row r="1564" spans="2:8" x14ac:dyDescent="0.25">
      <c r="B1564" s="3">
        <v>1554</v>
      </c>
      <c r="C1564" s="12"/>
      <c r="D1564" s="3"/>
      <c r="E1564" s="74" t="str">
        <f>IF(Tabla1[[#This Row],[Diametro menor (cm) ]]="","",(2*3.1416*(C1564/2)*D1564))</f>
        <v/>
      </c>
      <c r="F1564" s="75" t="str">
        <f>IF(Tabla1[[#This Row],[Área de superficie lateral cilindro (cm2)]]="","",E1564*0.05)</f>
        <v/>
      </c>
      <c r="G1564" s="23"/>
      <c r="H1564" s="14"/>
    </row>
    <row r="1565" spans="2:8" x14ac:dyDescent="0.25">
      <c r="B1565" s="3">
        <v>1555</v>
      </c>
      <c r="C1565" s="12"/>
      <c r="D1565" s="3"/>
      <c r="E1565" s="74" t="str">
        <f>IF(Tabla1[[#This Row],[Diametro menor (cm) ]]="","",(2*3.1416*(C1565/2)*D1565))</f>
        <v/>
      </c>
      <c r="F1565" s="75" t="str">
        <f>IF(Tabla1[[#This Row],[Área de superficie lateral cilindro (cm2)]]="","",E1565*0.05)</f>
        <v/>
      </c>
      <c r="G1565" s="23"/>
      <c r="H1565" s="14"/>
    </row>
    <row r="1566" spans="2:8" x14ac:dyDescent="0.25">
      <c r="B1566" s="3">
        <v>1556</v>
      </c>
      <c r="C1566" s="12"/>
      <c r="D1566" s="3"/>
      <c r="E1566" s="74" t="str">
        <f>IF(Tabla1[[#This Row],[Diametro menor (cm) ]]="","",(2*3.1416*(C1566/2)*D1566))</f>
        <v/>
      </c>
      <c r="F1566" s="75" t="str">
        <f>IF(Tabla1[[#This Row],[Área de superficie lateral cilindro (cm2)]]="","",E1566*0.05)</f>
        <v/>
      </c>
      <c r="G1566" s="23"/>
      <c r="H1566" s="14"/>
    </row>
    <row r="1567" spans="2:8" x14ac:dyDescent="0.25">
      <c r="B1567" s="3">
        <v>1557</v>
      </c>
      <c r="C1567" s="12"/>
      <c r="D1567" s="3"/>
      <c r="E1567" s="74" t="str">
        <f>IF(Tabla1[[#This Row],[Diametro menor (cm) ]]="","",(2*3.1416*(C1567/2)*D1567))</f>
        <v/>
      </c>
      <c r="F1567" s="75" t="str">
        <f>IF(Tabla1[[#This Row],[Área de superficie lateral cilindro (cm2)]]="","",E1567*0.05)</f>
        <v/>
      </c>
      <c r="G1567" s="23"/>
      <c r="H1567" s="14"/>
    </row>
    <row r="1568" spans="2:8" x14ac:dyDescent="0.25">
      <c r="B1568" s="3">
        <v>1558</v>
      </c>
      <c r="C1568" s="12"/>
      <c r="D1568" s="3"/>
      <c r="E1568" s="74" t="str">
        <f>IF(Tabla1[[#This Row],[Diametro menor (cm) ]]="","",(2*3.1416*(C1568/2)*D1568))</f>
        <v/>
      </c>
      <c r="F1568" s="75" t="str">
        <f>IF(Tabla1[[#This Row],[Área de superficie lateral cilindro (cm2)]]="","",E1568*0.05)</f>
        <v/>
      </c>
      <c r="G1568" s="23"/>
      <c r="H1568" s="14"/>
    </row>
    <row r="1569" spans="2:8" x14ac:dyDescent="0.25">
      <c r="B1569" s="3">
        <v>1559</v>
      </c>
      <c r="C1569" s="12"/>
      <c r="D1569" s="3"/>
      <c r="E1569" s="74" t="str">
        <f>IF(Tabla1[[#This Row],[Diametro menor (cm) ]]="","",(2*3.1416*(C1569/2)*D1569))</f>
        <v/>
      </c>
      <c r="F1569" s="75" t="str">
        <f>IF(Tabla1[[#This Row],[Área de superficie lateral cilindro (cm2)]]="","",E1569*0.05)</f>
        <v/>
      </c>
      <c r="G1569" s="23"/>
      <c r="H1569" s="14"/>
    </row>
    <row r="1570" spans="2:8" x14ac:dyDescent="0.25">
      <c r="B1570" s="3">
        <v>1560</v>
      </c>
      <c r="C1570" s="12"/>
      <c r="D1570" s="3"/>
      <c r="E1570" s="74" t="str">
        <f>IF(Tabla1[[#This Row],[Diametro menor (cm) ]]="","",(2*3.1416*(C1570/2)*D1570))</f>
        <v/>
      </c>
      <c r="F1570" s="75" t="str">
        <f>IF(Tabla1[[#This Row],[Área de superficie lateral cilindro (cm2)]]="","",E1570*0.05)</f>
        <v/>
      </c>
      <c r="G1570" s="23"/>
      <c r="H1570" s="14"/>
    </row>
    <row r="1571" spans="2:8" x14ac:dyDescent="0.25">
      <c r="B1571" s="3">
        <v>1561</v>
      </c>
      <c r="C1571" s="12"/>
      <c r="D1571" s="3"/>
      <c r="E1571" s="74" t="str">
        <f>IF(Tabla1[[#This Row],[Diametro menor (cm) ]]="","",(2*3.1416*(C1571/2)*D1571))</f>
        <v/>
      </c>
      <c r="F1571" s="75" t="str">
        <f>IF(Tabla1[[#This Row],[Área de superficie lateral cilindro (cm2)]]="","",E1571*0.05)</f>
        <v/>
      </c>
      <c r="G1571" s="23"/>
      <c r="H1571" s="14"/>
    </row>
    <row r="1572" spans="2:8" x14ac:dyDescent="0.25">
      <c r="B1572" s="3">
        <v>1562</v>
      </c>
      <c r="C1572" s="12"/>
      <c r="D1572" s="3"/>
      <c r="E1572" s="74" t="str">
        <f>IF(Tabla1[[#This Row],[Diametro menor (cm) ]]="","",(2*3.1416*(C1572/2)*D1572))</f>
        <v/>
      </c>
      <c r="F1572" s="75" t="str">
        <f>IF(Tabla1[[#This Row],[Área de superficie lateral cilindro (cm2)]]="","",E1572*0.05)</f>
        <v/>
      </c>
      <c r="G1572" s="23"/>
      <c r="H1572" s="14"/>
    </row>
    <row r="1573" spans="2:8" x14ac:dyDescent="0.25">
      <c r="B1573" s="3">
        <v>1563</v>
      </c>
      <c r="C1573" s="12"/>
      <c r="D1573" s="3"/>
      <c r="E1573" s="74" t="str">
        <f>IF(Tabla1[[#This Row],[Diametro menor (cm) ]]="","",(2*3.1416*(C1573/2)*D1573))</f>
        <v/>
      </c>
      <c r="F1573" s="75" t="str">
        <f>IF(Tabla1[[#This Row],[Área de superficie lateral cilindro (cm2)]]="","",E1573*0.05)</f>
        <v/>
      </c>
      <c r="G1573" s="23"/>
      <c r="H1573" s="14"/>
    </row>
    <row r="1574" spans="2:8" x14ac:dyDescent="0.25">
      <c r="B1574" s="3">
        <v>1564</v>
      </c>
      <c r="C1574" s="12"/>
      <c r="D1574" s="3"/>
      <c r="E1574" s="74" t="str">
        <f>IF(Tabla1[[#This Row],[Diametro menor (cm) ]]="","",(2*3.1416*(C1574/2)*D1574))</f>
        <v/>
      </c>
      <c r="F1574" s="75" t="str">
        <f>IF(Tabla1[[#This Row],[Área de superficie lateral cilindro (cm2)]]="","",E1574*0.05)</f>
        <v/>
      </c>
      <c r="G1574" s="23"/>
      <c r="H1574" s="14"/>
    </row>
    <row r="1575" spans="2:8" x14ac:dyDescent="0.25">
      <c r="B1575" s="3">
        <v>1565</v>
      </c>
      <c r="C1575" s="12"/>
      <c r="D1575" s="3"/>
      <c r="E1575" s="74" t="str">
        <f>IF(Tabla1[[#This Row],[Diametro menor (cm) ]]="","",(2*3.1416*(C1575/2)*D1575))</f>
        <v/>
      </c>
      <c r="F1575" s="75" t="str">
        <f>IF(Tabla1[[#This Row],[Área de superficie lateral cilindro (cm2)]]="","",E1575*0.05)</f>
        <v/>
      </c>
      <c r="G1575" s="23"/>
      <c r="H1575" s="14"/>
    </row>
    <row r="1576" spans="2:8" x14ac:dyDescent="0.25">
      <c r="B1576" s="3">
        <v>1566</v>
      </c>
      <c r="C1576" s="12"/>
      <c r="D1576" s="3"/>
      <c r="E1576" s="74" t="str">
        <f>IF(Tabla1[[#This Row],[Diametro menor (cm) ]]="","",(2*3.1416*(C1576/2)*D1576))</f>
        <v/>
      </c>
      <c r="F1576" s="75" t="str">
        <f>IF(Tabla1[[#This Row],[Área de superficie lateral cilindro (cm2)]]="","",E1576*0.05)</f>
        <v/>
      </c>
      <c r="G1576" s="23"/>
      <c r="H1576" s="14"/>
    </row>
    <row r="1577" spans="2:8" x14ac:dyDescent="0.25">
      <c r="B1577" s="3">
        <v>1567</v>
      </c>
      <c r="C1577" s="12"/>
      <c r="D1577" s="3"/>
      <c r="E1577" s="74" t="str">
        <f>IF(Tabla1[[#This Row],[Diametro menor (cm) ]]="","",(2*3.1416*(C1577/2)*D1577))</f>
        <v/>
      </c>
      <c r="F1577" s="75" t="str">
        <f>IF(Tabla1[[#This Row],[Área de superficie lateral cilindro (cm2)]]="","",E1577*0.05)</f>
        <v/>
      </c>
      <c r="G1577" s="23"/>
      <c r="H1577" s="14"/>
    </row>
    <row r="1578" spans="2:8" x14ac:dyDescent="0.25">
      <c r="B1578" s="3">
        <v>1568</v>
      </c>
      <c r="C1578" s="12"/>
      <c r="D1578" s="3"/>
      <c r="E1578" s="74" t="str">
        <f>IF(Tabla1[[#This Row],[Diametro menor (cm) ]]="","",(2*3.1416*(C1578/2)*D1578))</f>
        <v/>
      </c>
      <c r="F1578" s="75" t="str">
        <f>IF(Tabla1[[#This Row],[Área de superficie lateral cilindro (cm2)]]="","",E1578*0.05)</f>
        <v/>
      </c>
      <c r="G1578" s="23"/>
      <c r="H1578" s="14"/>
    </row>
    <row r="1579" spans="2:8" x14ac:dyDescent="0.25">
      <c r="B1579" s="3">
        <v>1569</v>
      </c>
      <c r="C1579" s="12"/>
      <c r="D1579" s="3"/>
      <c r="E1579" s="74" t="str">
        <f>IF(Tabla1[[#This Row],[Diametro menor (cm) ]]="","",(2*3.1416*(C1579/2)*D1579))</f>
        <v/>
      </c>
      <c r="F1579" s="75" t="str">
        <f>IF(Tabla1[[#This Row],[Área de superficie lateral cilindro (cm2)]]="","",E1579*0.05)</f>
        <v/>
      </c>
      <c r="G1579" s="23"/>
      <c r="H1579" s="14"/>
    </row>
    <row r="1580" spans="2:8" x14ac:dyDescent="0.25">
      <c r="B1580" s="3">
        <v>1570</v>
      </c>
      <c r="C1580" s="12"/>
      <c r="D1580" s="3"/>
      <c r="E1580" s="74" t="str">
        <f>IF(Tabla1[[#This Row],[Diametro menor (cm) ]]="","",(2*3.1416*(C1580/2)*D1580))</f>
        <v/>
      </c>
      <c r="F1580" s="75" t="str">
        <f>IF(Tabla1[[#This Row],[Área de superficie lateral cilindro (cm2)]]="","",E1580*0.05)</f>
        <v/>
      </c>
      <c r="G1580" s="23"/>
      <c r="H1580" s="14"/>
    </row>
    <row r="1581" spans="2:8" x14ac:dyDescent="0.25">
      <c r="B1581" s="3">
        <v>1571</v>
      </c>
      <c r="C1581" s="12"/>
      <c r="D1581" s="3"/>
      <c r="E1581" s="74" t="str">
        <f>IF(Tabla1[[#This Row],[Diametro menor (cm) ]]="","",(2*3.1416*(C1581/2)*D1581))</f>
        <v/>
      </c>
      <c r="F1581" s="75" t="str">
        <f>IF(Tabla1[[#This Row],[Área de superficie lateral cilindro (cm2)]]="","",E1581*0.05)</f>
        <v/>
      </c>
      <c r="G1581" s="23"/>
      <c r="H1581" s="14"/>
    </row>
    <row r="1582" spans="2:8" x14ac:dyDescent="0.25">
      <c r="B1582" s="3">
        <v>1572</v>
      </c>
      <c r="C1582" s="12"/>
      <c r="D1582" s="3"/>
      <c r="E1582" s="74" t="str">
        <f>IF(Tabla1[[#This Row],[Diametro menor (cm) ]]="","",(2*3.1416*(C1582/2)*D1582))</f>
        <v/>
      </c>
      <c r="F1582" s="75" t="str">
        <f>IF(Tabla1[[#This Row],[Área de superficie lateral cilindro (cm2)]]="","",E1582*0.05)</f>
        <v/>
      </c>
      <c r="G1582" s="23"/>
      <c r="H1582" s="14"/>
    </row>
    <row r="1583" spans="2:8" x14ac:dyDescent="0.25">
      <c r="B1583" s="3">
        <v>1573</v>
      </c>
      <c r="C1583" s="12"/>
      <c r="D1583" s="3"/>
      <c r="E1583" s="74" t="str">
        <f>IF(Tabla1[[#This Row],[Diametro menor (cm) ]]="","",(2*3.1416*(C1583/2)*D1583))</f>
        <v/>
      </c>
      <c r="F1583" s="75" t="str">
        <f>IF(Tabla1[[#This Row],[Área de superficie lateral cilindro (cm2)]]="","",E1583*0.05)</f>
        <v/>
      </c>
      <c r="G1583" s="23"/>
      <c r="H1583" s="14"/>
    </row>
    <row r="1584" spans="2:8" x14ac:dyDescent="0.25">
      <c r="B1584" s="3">
        <v>1574</v>
      </c>
      <c r="C1584" s="12"/>
      <c r="D1584" s="3"/>
      <c r="E1584" s="74" t="str">
        <f>IF(Tabla1[[#This Row],[Diametro menor (cm) ]]="","",(2*3.1416*(C1584/2)*D1584))</f>
        <v/>
      </c>
      <c r="F1584" s="75" t="str">
        <f>IF(Tabla1[[#This Row],[Área de superficie lateral cilindro (cm2)]]="","",E1584*0.05)</f>
        <v/>
      </c>
      <c r="G1584" s="23"/>
      <c r="H1584" s="14"/>
    </row>
    <row r="1585" spans="2:8" x14ac:dyDescent="0.25">
      <c r="B1585" s="3">
        <v>1575</v>
      </c>
      <c r="C1585" s="12"/>
      <c r="D1585" s="3"/>
      <c r="E1585" s="74" t="str">
        <f>IF(Tabla1[[#This Row],[Diametro menor (cm) ]]="","",(2*3.1416*(C1585/2)*D1585))</f>
        <v/>
      </c>
      <c r="F1585" s="75" t="str">
        <f>IF(Tabla1[[#This Row],[Área de superficie lateral cilindro (cm2)]]="","",E1585*0.05)</f>
        <v/>
      </c>
      <c r="G1585" s="23"/>
      <c r="H1585" s="14"/>
    </row>
    <row r="1586" spans="2:8" x14ac:dyDescent="0.25">
      <c r="B1586" s="3">
        <v>1576</v>
      </c>
      <c r="C1586" s="12"/>
      <c r="D1586" s="3"/>
      <c r="E1586" s="74" t="str">
        <f>IF(Tabla1[[#This Row],[Diametro menor (cm) ]]="","",(2*3.1416*(C1586/2)*D1586))</f>
        <v/>
      </c>
      <c r="F1586" s="75" t="str">
        <f>IF(Tabla1[[#This Row],[Área de superficie lateral cilindro (cm2)]]="","",E1586*0.05)</f>
        <v/>
      </c>
      <c r="G1586" s="23"/>
      <c r="H1586" s="14"/>
    </row>
    <row r="1587" spans="2:8" x14ac:dyDescent="0.25">
      <c r="B1587" s="3">
        <v>1577</v>
      </c>
      <c r="C1587" s="12"/>
      <c r="D1587" s="3"/>
      <c r="E1587" s="74" t="str">
        <f>IF(Tabla1[[#This Row],[Diametro menor (cm) ]]="","",(2*3.1416*(C1587/2)*D1587))</f>
        <v/>
      </c>
      <c r="F1587" s="75" t="str">
        <f>IF(Tabla1[[#This Row],[Área de superficie lateral cilindro (cm2)]]="","",E1587*0.05)</f>
        <v/>
      </c>
      <c r="G1587" s="23"/>
      <c r="H1587" s="14"/>
    </row>
    <row r="1588" spans="2:8" x14ac:dyDescent="0.25">
      <c r="B1588" s="3">
        <v>1578</v>
      </c>
      <c r="C1588" s="12"/>
      <c r="D1588" s="3"/>
      <c r="E1588" s="74" t="str">
        <f>IF(Tabla1[[#This Row],[Diametro menor (cm) ]]="","",(2*3.1416*(C1588/2)*D1588))</f>
        <v/>
      </c>
      <c r="F1588" s="75" t="str">
        <f>IF(Tabla1[[#This Row],[Área de superficie lateral cilindro (cm2)]]="","",E1588*0.05)</f>
        <v/>
      </c>
      <c r="G1588" s="23"/>
      <c r="H1588" s="14"/>
    </row>
    <row r="1589" spans="2:8" x14ac:dyDescent="0.25">
      <c r="B1589" s="3">
        <v>1579</v>
      </c>
      <c r="C1589" s="12"/>
      <c r="D1589" s="3"/>
      <c r="E1589" s="74" t="str">
        <f>IF(Tabla1[[#This Row],[Diametro menor (cm) ]]="","",(2*3.1416*(C1589/2)*D1589))</f>
        <v/>
      </c>
      <c r="F1589" s="75" t="str">
        <f>IF(Tabla1[[#This Row],[Área de superficie lateral cilindro (cm2)]]="","",E1589*0.05)</f>
        <v/>
      </c>
      <c r="G1589" s="23"/>
      <c r="H1589" s="14"/>
    </row>
    <row r="1590" spans="2:8" x14ac:dyDescent="0.25">
      <c r="B1590" s="3">
        <v>1580</v>
      </c>
      <c r="C1590" s="12"/>
      <c r="D1590" s="3"/>
      <c r="E1590" s="74" t="str">
        <f>IF(Tabla1[[#This Row],[Diametro menor (cm) ]]="","",(2*3.1416*(C1590/2)*D1590))</f>
        <v/>
      </c>
      <c r="F1590" s="75" t="str">
        <f>IF(Tabla1[[#This Row],[Área de superficie lateral cilindro (cm2)]]="","",E1590*0.05)</f>
        <v/>
      </c>
      <c r="G1590" s="23"/>
      <c r="H1590" s="14"/>
    </row>
    <row r="1591" spans="2:8" x14ac:dyDescent="0.25">
      <c r="B1591" s="3">
        <v>1581</v>
      </c>
      <c r="C1591" s="12"/>
      <c r="D1591" s="3"/>
      <c r="E1591" s="74" t="str">
        <f>IF(Tabla1[[#This Row],[Diametro menor (cm) ]]="","",(2*3.1416*(C1591/2)*D1591))</f>
        <v/>
      </c>
      <c r="F1591" s="75" t="str">
        <f>IF(Tabla1[[#This Row],[Área de superficie lateral cilindro (cm2)]]="","",E1591*0.05)</f>
        <v/>
      </c>
      <c r="G1591" s="23"/>
      <c r="H1591" s="14"/>
    </row>
    <row r="1592" spans="2:8" x14ac:dyDescent="0.25">
      <c r="B1592" s="3">
        <v>1582</v>
      </c>
      <c r="C1592" s="12"/>
      <c r="D1592" s="3"/>
      <c r="E1592" s="74" t="str">
        <f>IF(Tabla1[[#This Row],[Diametro menor (cm) ]]="","",(2*3.1416*(C1592/2)*D1592))</f>
        <v/>
      </c>
      <c r="F1592" s="75" t="str">
        <f>IF(Tabla1[[#This Row],[Área de superficie lateral cilindro (cm2)]]="","",E1592*0.05)</f>
        <v/>
      </c>
      <c r="G1592" s="23"/>
      <c r="H1592" s="14"/>
    </row>
    <row r="1593" spans="2:8" x14ac:dyDescent="0.25">
      <c r="B1593" s="3">
        <v>1583</v>
      </c>
      <c r="C1593" s="12"/>
      <c r="D1593" s="3"/>
      <c r="E1593" s="74" t="str">
        <f>IF(Tabla1[[#This Row],[Diametro menor (cm) ]]="","",(2*3.1416*(C1593/2)*D1593))</f>
        <v/>
      </c>
      <c r="F1593" s="75" t="str">
        <f>IF(Tabla1[[#This Row],[Área de superficie lateral cilindro (cm2)]]="","",E1593*0.05)</f>
        <v/>
      </c>
      <c r="G1593" s="23"/>
      <c r="H1593" s="14"/>
    </row>
    <row r="1594" spans="2:8" x14ac:dyDescent="0.25">
      <c r="B1594" s="3">
        <v>1584</v>
      </c>
      <c r="C1594" s="12"/>
      <c r="D1594" s="3"/>
      <c r="E1594" s="74" t="str">
        <f>IF(Tabla1[[#This Row],[Diametro menor (cm) ]]="","",(2*3.1416*(C1594/2)*D1594))</f>
        <v/>
      </c>
      <c r="F1594" s="75" t="str">
        <f>IF(Tabla1[[#This Row],[Área de superficie lateral cilindro (cm2)]]="","",E1594*0.05)</f>
        <v/>
      </c>
      <c r="G1594" s="23"/>
      <c r="H1594" s="14"/>
    </row>
    <row r="1595" spans="2:8" x14ac:dyDescent="0.25">
      <c r="B1595" s="3">
        <v>1585</v>
      </c>
      <c r="C1595" s="12"/>
      <c r="D1595" s="3"/>
      <c r="E1595" s="74" t="str">
        <f>IF(Tabla1[[#This Row],[Diametro menor (cm) ]]="","",(2*3.1416*(C1595/2)*D1595))</f>
        <v/>
      </c>
      <c r="F1595" s="75" t="str">
        <f>IF(Tabla1[[#This Row],[Área de superficie lateral cilindro (cm2)]]="","",E1595*0.05)</f>
        <v/>
      </c>
      <c r="G1595" s="23"/>
      <c r="H1595" s="14"/>
    </row>
    <row r="1596" spans="2:8" x14ac:dyDescent="0.25">
      <c r="B1596" s="3">
        <v>1586</v>
      </c>
      <c r="C1596" s="12"/>
      <c r="D1596" s="3"/>
      <c r="E1596" s="74" t="str">
        <f>IF(Tabla1[[#This Row],[Diametro menor (cm) ]]="","",(2*3.1416*(C1596/2)*D1596))</f>
        <v/>
      </c>
      <c r="F1596" s="75" t="str">
        <f>IF(Tabla1[[#This Row],[Área de superficie lateral cilindro (cm2)]]="","",E1596*0.05)</f>
        <v/>
      </c>
      <c r="G1596" s="23"/>
      <c r="H1596" s="14"/>
    </row>
    <row r="1597" spans="2:8" x14ac:dyDescent="0.25">
      <c r="B1597" s="3">
        <v>1587</v>
      </c>
      <c r="C1597" s="12"/>
      <c r="D1597" s="3"/>
      <c r="E1597" s="74" t="str">
        <f>IF(Tabla1[[#This Row],[Diametro menor (cm) ]]="","",(2*3.1416*(C1597/2)*D1597))</f>
        <v/>
      </c>
      <c r="F1597" s="75" t="str">
        <f>IF(Tabla1[[#This Row],[Área de superficie lateral cilindro (cm2)]]="","",E1597*0.05)</f>
        <v/>
      </c>
      <c r="G1597" s="23"/>
      <c r="H1597" s="14"/>
    </row>
    <row r="1598" spans="2:8" x14ac:dyDescent="0.25">
      <c r="B1598" s="3">
        <v>1588</v>
      </c>
      <c r="C1598" s="12"/>
      <c r="D1598" s="3"/>
      <c r="E1598" s="74" t="str">
        <f>IF(Tabla1[[#This Row],[Diametro menor (cm) ]]="","",(2*3.1416*(C1598/2)*D1598))</f>
        <v/>
      </c>
      <c r="F1598" s="75" t="str">
        <f>IF(Tabla1[[#This Row],[Área de superficie lateral cilindro (cm2)]]="","",E1598*0.05)</f>
        <v/>
      </c>
      <c r="G1598" s="23"/>
      <c r="H1598" s="14"/>
    </row>
    <row r="1599" spans="2:8" x14ac:dyDescent="0.25">
      <c r="B1599" s="3">
        <v>1589</v>
      </c>
      <c r="C1599" s="12"/>
      <c r="D1599" s="3"/>
      <c r="E1599" s="74" t="str">
        <f>IF(Tabla1[[#This Row],[Diametro menor (cm) ]]="","",(2*3.1416*(C1599/2)*D1599))</f>
        <v/>
      </c>
      <c r="F1599" s="75" t="str">
        <f>IF(Tabla1[[#This Row],[Área de superficie lateral cilindro (cm2)]]="","",E1599*0.05)</f>
        <v/>
      </c>
      <c r="G1599" s="23"/>
      <c r="H1599" s="14"/>
    </row>
    <row r="1600" spans="2:8" x14ac:dyDescent="0.25">
      <c r="B1600" s="3">
        <v>1590</v>
      </c>
      <c r="C1600" s="12"/>
      <c r="D1600" s="3"/>
      <c r="E1600" s="74" t="str">
        <f>IF(Tabla1[[#This Row],[Diametro menor (cm) ]]="","",(2*3.1416*(C1600/2)*D1600))</f>
        <v/>
      </c>
      <c r="F1600" s="75" t="str">
        <f>IF(Tabla1[[#This Row],[Área de superficie lateral cilindro (cm2)]]="","",E1600*0.05)</f>
        <v/>
      </c>
      <c r="G1600" s="23"/>
      <c r="H1600" s="14"/>
    </row>
    <row r="1601" spans="2:8" x14ac:dyDescent="0.25">
      <c r="B1601" s="3">
        <v>1591</v>
      </c>
      <c r="C1601" s="12"/>
      <c r="D1601" s="3"/>
      <c r="E1601" s="74" t="str">
        <f>IF(Tabla1[[#This Row],[Diametro menor (cm) ]]="","",(2*3.1416*(C1601/2)*D1601))</f>
        <v/>
      </c>
      <c r="F1601" s="75" t="str">
        <f>IF(Tabla1[[#This Row],[Área de superficie lateral cilindro (cm2)]]="","",E1601*0.05)</f>
        <v/>
      </c>
      <c r="G1601" s="23"/>
      <c r="H1601" s="14"/>
    </row>
    <row r="1602" spans="2:8" x14ac:dyDescent="0.25">
      <c r="B1602" s="3">
        <v>1592</v>
      </c>
      <c r="C1602" s="12"/>
      <c r="D1602" s="3"/>
      <c r="E1602" s="74" t="str">
        <f>IF(Tabla1[[#This Row],[Diametro menor (cm) ]]="","",(2*3.1416*(C1602/2)*D1602))</f>
        <v/>
      </c>
      <c r="F1602" s="75" t="str">
        <f>IF(Tabla1[[#This Row],[Área de superficie lateral cilindro (cm2)]]="","",E1602*0.05)</f>
        <v/>
      </c>
      <c r="G1602" s="23"/>
      <c r="H1602" s="14"/>
    </row>
    <row r="1603" spans="2:8" x14ac:dyDescent="0.25">
      <c r="B1603" s="3">
        <v>1593</v>
      </c>
      <c r="C1603" s="12"/>
      <c r="D1603" s="3"/>
      <c r="E1603" s="74" t="str">
        <f>IF(Tabla1[[#This Row],[Diametro menor (cm) ]]="","",(2*3.1416*(C1603/2)*D1603))</f>
        <v/>
      </c>
      <c r="F1603" s="75" t="str">
        <f>IF(Tabla1[[#This Row],[Área de superficie lateral cilindro (cm2)]]="","",E1603*0.05)</f>
        <v/>
      </c>
      <c r="G1603" s="23"/>
      <c r="H1603" s="14"/>
    </row>
    <row r="1604" spans="2:8" x14ac:dyDescent="0.25">
      <c r="B1604" s="3">
        <v>1594</v>
      </c>
      <c r="C1604" s="12"/>
      <c r="D1604" s="3"/>
      <c r="E1604" s="74" t="str">
        <f>IF(Tabla1[[#This Row],[Diametro menor (cm) ]]="","",(2*3.1416*(C1604/2)*D1604))</f>
        <v/>
      </c>
      <c r="F1604" s="75" t="str">
        <f>IF(Tabla1[[#This Row],[Área de superficie lateral cilindro (cm2)]]="","",E1604*0.05)</f>
        <v/>
      </c>
      <c r="G1604" s="23"/>
      <c r="H1604" s="14"/>
    </row>
    <row r="1605" spans="2:8" x14ac:dyDescent="0.25">
      <c r="B1605" s="3">
        <v>1595</v>
      </c>
      <c r="C1605" s="12"/>
      <c r="D1605" s="3"/>
      <c r="E1605" s="74" t="str">
        <f>IF(Tabla1[[#This Row],[Diametro menor (cm) ]]="","",(2*3.1416*(C1605/2)*D1605))</f>
        <v/>
      </c>
      <c r="F1605" s="75" t="str">
        <f>IF(Tabla1[[#This Row],[Área de superficie lateral cilindro (cm2)]]="","",E1605*0.05)</f>
        <v/>
      </c>
      <c r="G1605" s="23"/>
      <c r="H1605" s="14"/>
    </row>
    <row r="1606" spans="2:8" x14ac:dyDescent="0.25">
      <c r="B1606" s="3">
        <v>1596</v>
      </c>
      <c r="C1606" s="12"/>
      <c r="D1606" s="3"/>
      <c r="E1606" s="74" t="str">
        <f>IF(Tabla1[[#This Row],[Diametro menor (cm) ]]="","",(2*3.1416*(C1606/2)*D1606))</f>
        <v/>
      </c>
      <c r="F1606" s="75" t="str">
        <f>IF(Tabla1[[#This Row],[Área de superficie lateral cilindro (cm2)]]="","",E1606*0.05)</f>
        <v/>
      </c>
      <c r="G1606" s="23"/>
      <c r="H1606" s="14"/>
    </row>
    <row r="1607" spans="2:8" x14ac:dyDescent="0.25">
      <c r="B1607" s="3">
        <v>1597</v>
      </c>
      <c r="C1607" s="12"/>
      <c r="D1607" s="3"/>
      <c r="E1607" s="74" t="str">
        <f>IF(Tabla1[[#This Row],[Diametro menor (cm) ]]="","",(2*3.1416*(C1607/2)*D1607))</f>
        <v/>
      </c>
      <c r="F1607" s="75" t="str">
        <f>IF(Tabla1[[#This Row],[Área de superficie lateral cilindro (cm2)]]="","",E1607*0.05)</f>
        <v/>
      </c>
      <c r="G1607" s="23"/>
      <c r="H1607" s="14"/>
    </row>
    <row r="1608" spans="2:8" x14ac:dyDescent="0.25">
      <c r="B1608" s="3">
        <v>1598</v>
      </c>
      <c r="C1608" s="12"/>
      <c r="D1608" s="3"/>
      <c r="E1608" s="74" t="str">
        <f>IF(Tabla1[[#This Row],[Diametro menor (cm) ]]="","",(2*3.1416*(C1608/2)*D1608))</f>
        <v/>
      </c>
      <c r="F1608" s="75" t="str">
        <f>IF(Tabla1[[#This Row],[Área de superficie lateral cilindro (cm2)]]="","",E1608*0.05)</f>
        <v/>
      </c>
      <c r="G1608" s="23"/>
      <c r="H1608" s="14"/>
    </row>
    <row r="1609" spans="2:8" x14ac:dyDescent="0.25">
      <c r="B1609" s="3">
        <v>1599</v>
      </c>
      <c r="C1609" s="12"/>
      <c r="D1609" s="3"/>
      <c r="E1609" s="74" t="str">
        <f>IF(Tabla1[[#This Row],[Diametro menor (cm) ]]="","",(2*3.1416*(C1609/2)*D1609))</f>
        <v/>
      </c>
      <c r="F1609" s="75" t="str">
        <f>IF(Tabla1[[#This Row],[Área de superficie lateral cilindro (cm2)]]="","",E1609*0.05)</f>
        <v/>
      </c>
      <c r="G1609" s="23"/>
      <c r="H1609" s="14"/>
    </row>
    <row r="1610" spans="2:8" x14ac:dyDescent="0.25">
      <c r="B1610" s="3">
        <v>1600</v>
      </c>
      <c r="C1610" s="12"/>
      <c r="D1610" s="3"/>
      <c r="E1610" s="74" t="str">
        <f>IF(Tabla1[[#This Row],[Diametro menor (cm) ]]="","",(2*3.1416*(C1610/2)*D1610))</f>
        <v/>
      </c>
      <c r="F1610" s="75" t="str">
        <f>IF(Tabla1[[#This Row],[Área de superficie lateral cilindro (cm2)]]="","",E1610*0.05)</f>
        <v/>
      </c>
      <c r="G1610" s="23"/>
      <c r="H1610" s="14"/>
    </row>
    <row r="1611" spans="2:8" x14ac:dyDescent="0.25">
      <c r="B1611" s="3">
        <v>1601</v>
      </c>
      <c r="C1611" s="12"/>
      <c r="D1611" s="3"/>
      <c r="E1611" s="74" t="str">
        <f>IF(Tabla1[[#This Row],[Diametro menor (cm) ]]="","",(2*3.1416*(C1611/2)*D1611))</f>
        <v/>
      </c>
      <c r="F1611" s="75" t="str">
        <f>IF(Tabla1[[#This Row],[Área de superficie lateral cilindro (cm2)]]="","",E1611*0.05)</f>
        <v/>
      </c>
      <c r="G1611" s="23"/>
      <c r="H1611" s="14"/>
    </row>
    <row r="1612" spans="2:8" x14ac:dyDescent="0.25">
      <c r="B1612" s="3">
        <v>1602</v>
      </c>
      <c r="C1612" s="12"/>
      <c r="D1612" s="3"/>
      <c r="E1612" s="74" t="str">
        <f>IF(Tabla1[[#This Row],[Diametro menor (cm) ]]="","",(2*3.1416*(C1612/2)*D1612))</f>
        <v/>
      </c>
      <c r="F1612" s="75" t="str">
        <f>IF(Tabla1[[#This Row],[Área de superficie lateral cilindro (cm2)]]="","",E1612*0.05)</f>
        <v/>
      </c>
      <c r="G1612" s="23"/>
      <c r="H1612" s="14"/>
    </row>
    <row r="1613" spans="2:8" x14ac:dyDescent="0.25">
      <c r="B1613" s="3">
        <v>1603</v>
      </c>
      <c r="C1613" s="12"/>
      <c r="D1613" s="3"/>
      <c r="E1613" s="74" t="str">
        <f>IF(Tabla1[[#This Row],[Diametro menor (cm) ]]="","",(2*3.1416*(C1613/2)*D1613))</f>
        <v/>
      </c>
      <c r="F1613" s="75" t="str">
        <f>IF(Tabla1[[#This Row],[Área de superficie lateral cilindro (cm2)]]="","",E1613*0.05)</f>
        <v/>
      </c>
      <c r="G1613" s="23"/>
      <c r="H1613" s="14"/>
    </row>
    <row r="1614" spans="2:8" x14ac:dyDescent="0.25">
      <c r="B1614" s="3">
        <v>1604</v>
      </c>
      <c r="C1614" s="12"/>
      <c r="D1614" s="3"/>
      <c r="E1614" s="74" t="str">
        <f>IF(Tabla1[[#This Row],[Diametro menor (cm) ]]="","",(2*3.1416*(C1614/2)*D1614))</f>
        <v/>
      </c>
      <c r="F1614" s="75" t="str">
        <f>IF(Tabla1[[#This Row],[Área de superficie lateral cilindro (cm2)]]="","",E1614*0.05)</f>
        <v/>
      </c>
      <c r="G1614" s="23"/>
      <c r="H1614" s="14"/>
    </row>
    <row r="1615" spans="2:8" x14ac:dyDescent="0.25">
      <c r="B1615" s="3">
        <v>1605</v>
      </c>
      <c r="C1615" s="12"/>
      <c r="D1615" s="3"/>
      <c r="E1615" s="74" t="str">
        <f>IF(Tabla1[[#This Row],[Diametro menor (cm) ]]="","",(2*3.1416*(C1615/2)*D1615))</f>
        <v/>
      </c>
      <c r="F1615" s="75" t="str">
        <f>IF(Tabla1[[#This Row],[Área de superficie lateral cilindro (cm2)]]="","",E1615*0.05)</f>
        <v/>
      </c>
      <c r="G1615" s="23"/>
      <c r="H1615" s="14"/>
    </row>
    <row r="1616" spans="2:8" x14ac:dyDescent="0.25">
      <c r="B1616" s="3">
        <v>1606</v>
      </c>
      <c r="C1616" s="12"/>
      <c r="D1616" s="3"/>
      <c r="E1616" s="74" t="str">
        <f>IF(Tabla1[[#This Row],[Diametro menor (cm) ]]="","",(2*3.1416*(C1616/2)*D1616))</f>
        <v/>
      </c>
      <c r="F1616" s="75" t="str">
        <f>IF(Tabla1[[#This Row],[Área de superficie lateral cilindro (cm2)]]="","",E1616*0.05)</f>
        <v/>
      </c>
      <c r="G1616" s="23"/>
      <c r="H1616" s="14"/>
    </row>
    <row r="1617" spans="2:8" x14ac:dyDescent="0.25">
      <c r="B1617" s="3">
        <v>1607</v>
      </c>
      <c r="C1617" s="12"/>
      <c r="D1617" s="3"/>
      <c r="E1617" s="74" t="str">
        <f>IF(Tabla1[[#This Row],[Diametro menor (cm) ]]="","",(2*3.1416*(C1617/2)*D1617))</f>
        <v/>
      </c>
      <c r="F1617" s="75" t="str">
        <f>IF(Tabla1[[#This Row],[Área de superficie lateral cilindro (cm2)]]="","",E1617*0.05)</f>
        <v/>
      </c>
      <c r="G1617" s="23"/>
      <c r="H1617" s="14"/>
    </row>
    <row r="1618" spans="2:8" x14ac:dyDescent="0.25">
      <c r="B1618" s="3">
        <v>1608</v>
      </c>
      <c r="C1618" s="12"/>
      <c r="D1618" s="3"/>
      <c r="E1618" s="74" t="str">
        <f>IF(Tabla1[[#This Row],[Diametro menor (cm) ]]="","",(2*3.1416*(C1618/2)*D1618))</f>
        <v/>
      </c>
      <c r="F1618" s="75" t="str">
        <f>IF(Tabla1[[#This Row],[Área de superficie lateral cilindro (cm2)]]="","",E1618*0.05)</f>
        <v/>
      </c>
      <c r="G1618" s="23"/>
      <c r="H1618" s="14"/>
    </row>
    <row r="1619" spans="2:8" x14ac:dyDescent="0.25">
      <c r="B1619" s="3">
        <v>1609</v>
      </c>
      <c r="C1619" s="12"/>
      <c r="D1619" s="3"/>
      <c r="E1619" s="74" t="str">
        <f>IF(Tabla1[[#This Row],[Diametro menor (cm) ]]="","",(2*3.1416*(C1619/2)*D1619))</f>
        <v/>
      </c>
      <c r="F1619" s="75" t="str">
        <f>IF(Tabla1[[#This Row],[Área de superficie lateral cilindro (cm2)]]="","",E1619*0.05)</f>
        <v/>
      </c>
      <c r="G1619" s="23"/>
      <c r="H1619" s="14"/>
    </row>
    <row r="1620" spans="2:8" x14ac:dyDescent="0.25">
      <c r="B1620" s="3">
        <v>1610</v>
      </c>
      <c r="C1620" s="12"/>
      <c r="D1620" s="3"/>
      <c r="E1620" s="74" t="str">
        <f>IF(Tabla1[[#This Row],[Diametro menor (cm) ]]="","",(2*3.1416*(C1620/2)*D1620))</f>
        <v/>
      </c>
      <c r="F1620" s="75" t="str">
        <f>IF(Tabla1[[#This Row],[Área de superficie lateral cilindro (cm2)]]="","",E1620*0.05)</f>
        <v/>
      </c>
      <c r="G1620" s="23"/>
      <c r="H1620" s="14"/>
    </row>
    <row r="1621" spans="2:8" x14ac:dyDescent="0.25">
      <c r="B1621" s="3">
        <v>1611</v>
      </c>
      <c r="C1621" s="12"/>
      <c r="D1621" s="3"/>
      <c r="E1621" s="74" t="str">
        <f>IF(Tabla1[[#This Row],[Diametro menor (cm) ]]="","",(2*3.1416*(C1621/2)*D1621))</f>
        <v/>
      </c>
      <c r="F1621" s="75" t="str">
        <f>IF(Tabla1[[#This Row],[Área de superficie lateral cilindro (cm2)]]="","",E1621*0.05)</f>
        <v/>
      </c>
      <c r="G1621" s="23"/>
      <c r="H1621" s="14"/>
    </row>
    <row r="1622" spans="2:8" x14ac:dyDescent="0.25">
      <c r="B1622" s="3">
        <v>1612</v>
      </c>
      <c r="C1622" s="12"/>
      <c r="D1622" s="3"/>
      <c r="E1622" s="74" t="str">
        <f>IF(Tabla1[[#This Row],[Diametro menor (cm) ]]="","",(2*3.1416*(C1622/2)*D1622))</f>
        <v/>
      </c>
      <c r="F1622" s="75" t="str">
        <f>IF(Tabla1[[#This Row],[Área de superficie lateral cilindro (cm2)]]="","",E1622*0.05)</f>
        <v/>
      </c>
      <c r="G1622" s="23"/>
      <c r="H1622" s="14"/>
    </row>
    <row r="1623" spans="2:8" x14ac:dyDescent="0.25">
      <c r="B1623" s="3">
        <v>1613</v>
      </c>
      <c r="C1623" s="12"/>
      <c r="D1623" s="3"/>
      <c r="E1623" s="74" t="str">
        <f>IF(Tabla1[[#This Row],[Diametro menor (cm) ]]="","",(2*3.1416*(C1623/2)*D1623))</f>
        <v/>
      </c>
      <c r="F1623" s="75" t="str">
        <f>IF(Tabla1[[#This Row],[Área de superficie lateral cilindro (cm2)]]="","",E1623*0.05)</f>
        <v/>
      </c>
      <c r="G1623" s="23"/>
      <c r="H1623" s="14"/>
    </row>
    <row r="1624" spans="2:8" x14ac:dyDescent="0.25">
      <c r="B1624" s="3">
        <v>1614</v>
      </c>
      <c r="C1624" s="12"/>
      <c r="D1624" s="3"/>
      <c r="E1624" s="74" t="str">
        <f>IF(Tabla1[[#This Row],[Diametro menor (cm) ]]="","",(2*3.1416*(C1624/2)*D1624))</f>
        <v/>
      </c>
      <c r="F1624" s="75" t="str">
        <f>IF(Tabla1[[#This Row],[Área de superficie lateral cilindro (cm2)]]="","",E1624*0.05)</f>
        <v/>
      </c>
      <c r="G1624" s="23"/>
      <c r="H1624" s="14"/>
    </row>
    <row r="1625" spans="2:8" x14ac:dyDescent="0.25">
      <c r="B1625" s="3">
        <v>1615</v>
      </c>
      <c r="C1625" s="12"/>
      <c r="D1625" s="3"/>
      <c r="E1625" s="74" t="str">
        <f>IF(Tabla1[[#This Row],[Diametro menor (cm) ]]="","",(2*3.1416*(C1625/2)*D1625))</f>
        <v/>
      </c>
      <c r="F1625" s="75" t="str">
        <f>IF(Tabla1[[#This Row],[Área de superficie lateral cilindro (cm2)]]="","",E1625*0.05)</f>
        <v/>
      </c>
      <c r="G1625" s="23"/>
      <c r="H1625" s="14"/>
    </row>
    <row r="1626" spans="2:8" x14ac:dyDescent="0.25">
      <c r="B1626" s="3">
        <v>1616</v>
      </c>
      <c r="C1626" s="12"/>
      <c r="D1626" s="3"/>
      <c r="E1626" s="74" t="str">
        <f>IF(Tabla1[[#This Row],[Diametro menor (cm) ]]="","",(2*3.1416*(C1626/2)*D1626))</f>
        <v/>
      </c>
      <c r="F1626" s="75" t="str">
        <f>IF(Tabla1[[#This Row],[Área de superficie lateral cilindro (cm2)]]="","",E1626*0.05)</f>
        <v/>
      </c>
      <c r="G1626" s="23"/>
      <c r="H1626" s="14"/>
    </row>
    <row r="1627" spans="2:8" x14ac:dyDescent="0.25">
      <c r="B1627" s="3">
        <v>1617</v>
      </c>
      <c r="C1627" s="12"/>
      <c r="D1627" s="3"/>
      <c r="E1627" s="74" t="str">
        <f>IF(Tabla1[[#This Row],[Diametro menor (cm) ]]="","",(2*3.1416*(C1627/2)*D1627))</f>
        <v/>
      </c>
      <c r="F1627" s="75" t="str">
        <f>IF(Tabla1[[#This Row],[Área de superficie lateral cilindro (cm2)]]="","",E1627*0.05)</f>
        <v/>
      </c>
      <c r="G1627" s="23"/>
      <c r="H1627" s="14"/>
    </row>
    <row r="1628" spans="2:8" x14ac:dyDescent="0.25">
      <c r="B1628" s="3">
        <v>1618</v>
      </c>
      <c r="C1628" s="12"/>
      <c r="D1628" s="3"/>
      <c r="E1628" s="74" t="str">
        <f>IF(Tabla1[[#This Row],[Diametro menor (cm) ]]="","",(2*3.1416*(C1628/2)*D1628))</f>
        <v/>
      </c>
      <c r="F1628" s="75" t="str">
        <f>IF(Tabla1[[#This Row],[Área de superficie lateral cilindro (cm2)]]="","",E1628*0.05)</f>
        <v/>
      </c>
      <c r="G1628" s="23"/>
      <c r="H1628" s="14"/>
    </row>
    <row r="1629" spans="2:8" x14ac:dyDescent="0.25">
      <c r="B1629" s="3">
        <v>1619</v>
      </c>
      <c r="C1629" s="12"/>
      <c r="D1629" s="3"/>
      <c r="E1629" s="74" t="str">
        <f>IF(Tabla1[[#This Row],[Diametro menor (cm) ]]="","",(2*3.1416*(C1629/2)*D1629))</f>
        <v/>
      </c>
      <c r="F1629" s="75" t="str">
        <f>IF(Tabla1[[#This Row],[Área de superficie lateral cilindro (cm2)]]="","",E1629*0.05)</f>
        <v/>
      </c>
      <c r="G1629" s="23"/>
      <c r="H1629" s="14"/>
    </row>
    <row r="1630" spans="2:8" x14ac:dyDescent="0.25">
      <c r="B1630" s="3">
        <v>1620</v>
      </c>
      <c r="C1630" s="12"/>
      <c r="D1630" s="3"/>
      <c r="E1630" s="74" t="str">
        <f>IF(Tabla1[[#This Row],[Diametro menor (cm) ]]="","",(2*3.1416*(C1630/2)*D1630))</f>
        <v/>
      </c>
      <c r="F1630" s="75" t="str">
        <f>IF(Tabla1[[#This Row],[Área de superficie lateral cilindro (cm2)]]="","",E1630*0.05)</f>
        <v/>
      </c>
      <c r="G1630" s="23"/>
      <c r="H1630" s="14"/>
    </row>
    <row r="1631" spans="2:8" x14ac:dyDescent="0.25">
      <c r="B1631" s="3">
        <v>1621</v>
      </c>
      <c r="C1631" s="12"/>
      <c r="D1631" s="3"/>
      <c r="E1631" s="74" t="str">
        <f>IF(Tabla1[[#This Row],[Diametro menor (cm) ]]="","",(2*3.1416*(C1631/2)*D1631))</f>
        <v/>
      </c>
      <c r="F1631" s="75" t="str">
        <f>IF(Tabla1[[#This Row],[Área de superficie lateral cilindro (cm2)]]="","",E1631*0.05)</f>
        <v/>
      </c>
      <c r="G1631" s="23"/>
      <c r="H1631" s="14"/>
    </row>
    <row r="1632" spans="2:8" x14ac:dyDescent="0.25">
      <c r="B1632" s="3">
        <v>1622</v>
      </c>
      <c r="C1632" s="12"/>
      <c r="D1632" s="3"/>
      <c r="E1632" s="74" t="str">
        <f>IF(Tabla1[[#This Row],[Diametro menor (cm) ]]="","",(2*3.1416*(C1632/2)*D1632))</f>
        <v/>
      </c>
      <c r="F1632" s="75" t="str">
        <f>IF(Tabla1[[#This Row],[Área de superficie lateral cilindro (cm2)]]="","",E1632*0.05)</f>
        <v/>
      </c>
      <c r="G1632" s="23"/>
      <c r="H1632" s="14"/>
    </row>
    <row r="1633" spans="2:8" x14ac:dyDescent="0.25">
      <c r="B1633" s="3">
        <v>1623</v>
      </c>
      <c r="C1633" s="12"/>
      <c r="D1633" s="3"/>
      <c r="E1633" s="74" t="str">
        <f>IF(Tabla1[[#This Row],[Diametro menor (cm) ]]="","",(2*3.1416*(C1633/2)*D1633))</f>
        <v/>
      </c>
      <c r="F1633" s="75" t="str">
        <f>IF(Tabla1[[#This Row],[Área de superficie lateral cilindro (cm2)]]="","",E1633*0.05)</f>
        <v/>
      </c>
      <c r="G1633" s="23"/>
      <c r="H1633" s="14"/>
    </row>
    <row r="1634" spans="2:8" x14ac:dyDescent="0.25">
      <c r="B1634" s="3">
        <v>1624</v>
      </c>
      <c r="C1634" s="12"/>
      <c r="D1634" s="3"/>
      <c r="E1634" s="74" t="str">
        <f>IF(Tabla1[[#This Row],[Diametro menor (cm) ]]="","",(2*3.1416*(C1634/2)*D1634))</f>
        <v/>
      </c>
      <c r="F1634" s="75" t="str">
        <f>IF(Tabla1[[#This Row],[Área de superficie lateral cilindro (cm2)]]="","",E1634*0.05)</f>
        <v/>
      </c>
      <c r="G1634" s="23"/>
      <c r="H1634" s="14"/>
    </row>
    <row r="1635" spans="2:8" x14ac:dyDescent="0.25">
      <c r="B1635" s="3">
        <v>1625</v>
      </c>
      <c r="C1635" s="12"/>
      <c r="D1635" s="3"/>
      <c r="E1635" s="74" t="str">
        <f>IF(Tabla1[[#This Row],[Diametro menor (cm) ]]="","",(2*3.1416*(C1635/2)*D1635))</f>
        <v/>
      </c>
      <c r="F1635" s="75" t="str">
        <f>IF(Tabla1[[#This Row],[Área de superficie lateral cilindro (cm2)]]="","",E1635*0.05)</f>
        <v/>
      </c>
      <c r="G1635" s="23"/>
      <c r="H1635" s="14"/>
    </row>
    <row r="1636" spans="2:8" x14ac:dyDescent="0.25">
      <c r="B1636" s="3">
        <v>1626</v>
      </c>
      <c r="C1636" s="12"/>
      <c r="D1636" s="3"/>
      <c r="E1636" s="74" t="str">
        <f>IF(Tabla1[[#This Row],[Diametro menor (cm) ]]="","",(2*3.1416*(C1636/2)*D1636))</f>
        <v/>
      </c>
      <c r="F1636" s="75" t="str">
        <f>IF(Tabla1[[#This Row],[Área de superficie lateral cilindro (cm2)]]="","",E1636*0.05)</f>
        <v/>
      </c>
      <c r="G1636" s="23"/>
      <c r="H1636" s="14"/>
    </row>
    <row r="1637" spans="2:8" x14ac:dyDescent="0.25">
      <c r="B1637" s="3">
        <v>1627</v>
      </c>
      <c r="C1637" s="12"/>
      <c r="D1637" s="3"/>
      <c r="E1637" s="74" t="str">
        <f>IF(Tabla1[[#This Row],[Diametro menor (cm) ]]="","",(2*3.1416*(C1637/2)*D1637))</f>
        <v/>
      </c>
      <c r="F1637" s="75" t="str">
        <f>IF(Tabla1[[#This Row],[Área de superficie lateral cilindro (cm2)]]="","",E1637*0.05)</f>
        <v/>
      </c>
      <c r="G1637" s="23"/>
      <c r="H1637" s="14"/>
    </row>
    <row r="1638" spans="2:8" x14ac:dyDescent="0.25">
      <c r="B1638" s="3">
        <v>1628</v>
      </c>
      <c r="C1638" s="12"/>
      <c r="D1638" s="3"/>
      <c r="E1638" s="74" t="str">
        <f>IF(Tabla1[[#This Row],[Diametro menor (cm) ]]="","",(2*3.1416*(C1638/2)*D1638))</f>
        <v/>
      </c>
      <c r="F1638" s="75" t="str">
        <f>IF(Tabla1[[#This Row],[Área de superficie lateral cilindro (cm2)]]="","",E1638*0.05)</f>
        <v/>
      </c>
      <c r="G1638" s="23"/>
      <c r="H1638" s="14"/>
    </row>
    <row r="1639" spans="2:8" x14ac:dyDescent="0.25">
      <c r="B1639" s="3">
        <v>1629</v>
      </c>
      <c r="C1639" s="12"/>
      <c r="D1639" s="3"/>
      <c r="E1639" s="74" t="str">
        <f>IF(Tabla1[[#This Row],[Diametro menor (cm) ]]="","",(2*3.1416*(C1639/2)*D1639))</f>
        <v/>
      </c>
      <c r="F1639" s="75" t="str">
        <f>IF(Tabla1[[#This Row],[Área de superficie lateral cilindro (cm2)]]="","",E1639*0.05)</f>
        <v/>
      </c>
      <c r="G1639" s="23"/>
      <c r="H1639" s="14"/>
    </row>
    <row r="1640" spans="2:8" x14ac:dyDescent="0.25">
      <c r="B1640" s="3">
        <v>1630</v>
      </c>
      <c r="C1640" s="12"/>
      <c r="D1640" s="3"/>
      <c r="E1640" s="74" t="str">
        <f>IF(Tabla1[[#This Row],[Diametro menor (cm) ]]="","",(2*3.1416*(C1640/2)*D1640))</f>
        <v/>
      </c>
      <c r="F1640" s="75" t="str">
        <f>IF(Tabla1[[#This Row],[Área de superficie lateral cilindro (cm2)]]="","",E1640*0.05)</f>
        <v/>
      </c>
      <c r="G1640" s="23"/>
      <c r="H1640" s="14"/>
    </row>
    <row r="1641" spans="2:8" x14ac:dyDescent="0.25">
      <c r="B1641" s="3">
        <v>1631</v>
      </c>
      <c r="C1641" s="12"/>
      <c r="D1641" s="3"/>
      <c r="E1641" s="74" t="str">
        <f>IF(Tabla1[[#This Row],[Diametro menor (cm) ]]="","",(2*3.1416*(C1641/2)*D1641))</f>
        <v/>
      </c>
      <c r="F1641" s="75" t="str">
        <f>IF(Tabla1[[#This Row],[Área de superficie lateral cilindro (cm2)]]="","",E1641*0.05)</f>
        <v/>
      </c>
      <c r="G1641" s="23"/>
      <c r="H1641" s="14"/>
    </row>
    <row r="1642" spans="2:8" x14ac:dyDescent="0.25">
      <c r="B1642" s="3">
        <v>1632</v>
      </c>
      <c r="C1642" s="12"/>
      <c r="D1642" s="3"/>
      <c r="E1642" s="74" t="str">
        <f>IF(Tabla1[[#This Row],[Diametro menor (cm) ]]="","",(2*3.1416*(C1642/2)*D1642))</f>
        <v/>
      </c>
      <c r="F1642" s="75" t="str">
        <f>IF(Tabla1[[#This Row],[Área de superficie lateral cilindro (cm2)]]="","",E1642*0.05)</f>
        <v/>
      </c>
      <c r="G1642" s="23"/>
      <c r="H1642" s="14"/>
    </row>
    <row r="1643" spans="2:8" x14ac:dyDescent="0.25">
      <c r="B1643" s="3">
        <v>1633</v>
      </c>
      <c r="C1643" s="12"/>
      <c r="D1643" s="3"/>
      <c r="E1643" s="74" t="str">
        <f>IF(Tabla1[[#This Row],[Diametro menor (cm) ]]="","",(2*3.1416*(C1643/2)*D1643))</f>
        <v/>
      </c>
      <c r="F1643" s="75" t="str">
        <f>IF(Tabla1[[#This Row],[Área de superficie lateral cilindro (cm2)]]="","",E1643*0.05)</f>
        <v/>
      </c>
      <c r="G1643" s="23"/>
      <c r="H1643" s="14"/>
    </row>
    <row r="1644" spans="2:8" x14ac:dyDescent="0.25">
      <c r="B1644" s="3">
        <v>1634</v>
      </c>
      <c r="C1644" s="12"/>
      <c r="D1644" s="3"/>
      <c r="E1644" s="74" t="str">
        <f>IF(Tabla1[[#This Row],[Diametro menor (cm) ]]="","",(2*3.1416*(C1644/2)*D1644))</f>
        <v/>
      </c>
      <c r="F1644" s="75" t="str">
        <f>IF(Tabla1[[#This Row],[Área de superficie lateral cilindro (cm2)]]="","",E1644*0.05)</f>
        <v/>
      </c>
      <c r="G1644" s="23"/>
      <c r="H1644" s="14"/>
    </row>
    <row r="1645" spans="2:8" x14ac:dyDescent="0.25">
      <c r="B1645" s="3">
        <v>1635</v>
      </c>
      <c r="C1645" s="12"/>
      <c r="D1645" s="3"/>
      <c r="E1645" s="74" t="str">
        <f>IF(Tabla1[[#This Row],[Diametro menor (cm) ]]="","",(2*3.1416*(C1645/2)*D1645))</f>
        <v/>
      </c>
      <c r="F1645" s="75" t="str">
        <f>IF(Tabla1[[#This Row],[Área de superficie lateral cilindro (cm2)]]="","",E1645*0.05)</f>
        <v/>
      </c>
      <c r="G1645" s="23"/>
      <c r="H1645" s="14"/>
    </row>
    <row r="1646" spans="2:8" x14ac:dyDescent="0.25">
      <c r="B1646" s="3">
        <v>1636</v>
      </c>
      <c r="C1646" s="12"/>
      <c r="D1646" s="3"/>
      <c r="E1646" s="74" t="str">
        <f>IF(Tabla1[[#This Row],[Diametro menor (cm) ]]="","",(2*3.1416*(C1646/2)*D1646))</f>
        <v/>
      </c>
      <c r="F1646" s="75" t="str">
        <f>IF(Tabla1[[#This Row],[Área de superficie lateral cilindro (cm2)]]="","",E1646*0.05)</f>
        <v/>
      </c>
      <c r="G1646" s="23"/>
      <c r="H1646" s="14"/>
    </row>
    <row r="1647" spans="2:8" x14ac:dyDescent="0.25">
      <c r="B1647" s="3">
        <v>1637</v>
      </c>
      <c r="C1647" s="12"/>
      <c r="D1647" s="3"/>
      <c r="E1647" s="74" t="str">
        <f>IF(Tabla1[[#This Row],[Diametro menor (cm) ]]="","",(2*3.1416*(C1647/2)*D1647))</f>
        <v/>
      </c>
      <c r="F1647" s="75" t="str">
        <f>IF(Tabla1[[#This Row],[Área de superficie lateral cilindro (cm2)]]="","",E1647*0.05)</f>
        <v/>
      </c>
      <c r="G1647" s="23"/>
      <c r="H1647" s="14"/>
    </row>
    <row r="1648" spans="2:8" x14ac:dyDescent="0.25">
      <c r="B1648" s="3">
        <v>1638</v>
      </c>
      <c r="C1648" s="12"/>
      <c r="D1648" s="3"/>
      <c r="E1648" s="74" t="str">
        <f>IF(Tabla1[[#This Row],[Diametro menor (cm) ]]="","",(2*3.1416*(C1648/2)*D1648))</f>
        <v/>
      </c>
      <c r="F1648" s="75" t="str">
        <f>IF(Tabla1[[#This Row],[Área de superficie lateral cilindro (cm2)]]="","",E1648*0.05)</f>
        <v/>
      </c>
      <c r="G1648" s="23"/>
      <c r="H1648" s="14"/>
    </row>
    <row r="1649" spans="2:8" x14ac:dyDescent="0.25">
      <c r="B1649" s="3">
        <v>1639</v>
      </c>
      <c r="C1649" s="12"/>
      <c r="D1649" s="3"/>
      <c r="E1649" s="74" t="str">
        <f>IF(Tabla1[[#This Row],[Diametro menor (cm) ]]="","",(2*3.1416*(C1649/2)*D1649))</f>
        <v/>
      </c>
      <c r="F1649" s="75" t="str">
        <f>IF(Tabla1[[#This Row],[Área de superficie lateral cilindro (cm2)]]="","",E1649*0.05)</f>
        <v/>
      </c>
      <c r="G1649" s="23"/>
      <c r="H1649" s="14"/>
    </row>
    <row r="1650" spans="2:8" x14ac:dyDescent="0.25">
      <c r="B1650" s="3">
        <v>1640</v>
      </c>
      <c r="C1650" s="12"/>
      <c r="D1650" s="3"/>
      <c r="E1650" s="74" t="str">
        <f>IF(Tabla1[[#This Row],[Diametro menor (cm) ]]="","",(2*3.1416*(C1650/2)*D1650))</f>
        <v/>
      </c>
      <c r="F1650" s="75" t="str">
        <f>IF(Tabla1[[#This Row],[Área de superficie lateral cilindro (cm2)]]="","",E1650*0.05)</f>
        <v/>
      </c>
      <c r="G1650" s="23"/>
      <c r="H1650" s="14"/>
    </row>
    <row r="1651" spans="2:8" x14ac:dyDescent="0.25">
      <c r="B1651" s="3">
        <v>1641</v>
      </c>
      <c r="C1651" s="12"/>
      <c r="D1651" s="3"/>
      <c r="E1651" s="74" t="str">
        <f>IF(Tabla1[[#This Row],[Diametro menor (cm) ]]="","",(2*3.1416*(C1651/2)*D1651))</f>
        <v/>
      </c>
      <c r="F1651" s="75" t="str">
        <f>IF(Tabla1[[#This Row],[Área de superficie lateral cilindro (cm2)]]="","",E1651*0.05)</f>
        <v/>
      </c>
      <c r="G1651" s="23"/>
      <c r="H1651" s="14"/>
    </row>
    <row r="1652" spans="2:8" x14ac:dyDescent="0.25">
      <c r="B1652" s="3">
        <v>1642</v>
      </c>
      <c r="C1652" s="12"/>
      <c r="D1652" s="3"/>
      <c r="E1652" s="74" t="str">
        <f>IF(Tabla1[[#This Row],[Diametro menor (cm) ]]="","",(2*3.1416*(C1652/2)*D1652))</f>
        <v/>
      </c>
      <c r="F1652" s="75" t="str">
        <f>IF(Tabla1[[#This Row],[Área de superficie lateral cilindro (cm2)]]="","",E1652*0.05)</f>
        <v/>
      </c>
      <c r="G1652" s="23"/>
      <c r="H1652" s="14"/>
    </row>
    <row r="1653" spans="2:8" x14ac:dyDescent="0.25">
      <c r="B1653" s="3">
        <v>1643</v>
      </c>
      <c r="C1653" s="12"/>
      <c r="D1653" s="3"/>
      <c r="E1653" s="74" t="str">
        <f>IF(Tabla1[[#This Row],[Diametro menor (cm) ]]="","",(2*3.1416*(C1653/2)*D1653))</f>
        <v/>
      </c>
      <c r="F1653" s="75" t="str">
        <f>IF(Tabla1[[#This Row],[Área de superficie lateral cilindro (cm2)]]="","",E1653*0.05)</f>
        <v/>
      </c>
      <c r="G1653" s="23"/>
      <c r="H1653" s="14"/>
    </row>
    <row r="1654" spans="2:8" x14ac:dyDescent="0.25">
      <c r="B1654" s="3">
        <v>1644</v>
      </c>
      <c r="C1654" s="12"/>
      <c r="D1654" s="3"/>
      <c r="E1654" s="74" t="str">
        <f>IF(Tabla1[[#This Row],[Diametro menor (cm) ]]="","",(2*3.1416*(C1654/2)*D1654))</f>
        <v/>
      </c>
      <c r="F1654" s="75" t="str">
        <f>IF(Tabla1[[#This Row],[Área de superficie lateral cilindro (cm2)]]="","",E1654*0.05)</f>
        <v/>
      </c>
      <c r="G1654" s="23"/>
      <c r="H1654" s="14"/>
    </row>
    <row r="1655" spans="2:8" x14ac:dyDescent="0.25">
      <c r="B1655" s="3">
        <v>1645</v>
      </c>
      <c r="C1655" s="12"/>
      <c r="D1655" s="3"/>
      <c r="E1655" s="74" t="str">
        <f>IF(Tabla1[[#This Row],[Diametro menor (cm) ]]="","",(2*3.1416*(C1655/2)*D1655))</f>
        <v/>
      </c>
      <c r="F1655" s="75" t="str">
        <f>IF(Tabla1[[#This Row],[Área de superficie lateral cilindro (cm2)]]="","",E1655*0.05)</f>
        <v/>
      </c>
      <c r="G1655" s="23"/>
      <c r="H1655" s="14"/>
    </row>
    <row r="1656" spans="2:8" x14ac:dyDescent="0.25">
      <c r="B1656" s="3">
        <v>1646</v>
      </c>
      <c r="C1656" s="12"/>
      <c r="D1656" s="3"/>
      <c r="E1656" s="74" t="str">
        <f>IF(Tabla1[[#This Row],[Diametro menor (cm) ]]="","",(2*3.1416*(C1656/2)*D1656))</f>
        <v/>
      </c>
      <c r="F1656" s="75" t="str">
        <f>IF(Tabla1[[#This Row],[Área de superficie lateral cilindro (cm2)]]="","",E1656*0.05)</f>
        <v/>
      </c>
      <c r="G1656" s="23"/>
      <c r="H1656" s="14"/>
    </row>
    <row r="1657" spans="2:8" x14ac:dyDescent="0.25">
      <c r="B1657" s="3">
        <v>1647</v>
      </c>
      <c r="C1657" s="12"/>
      <c r="D1657" s="3"/>
      <c r="E1657" s="74" t="str">
        <f>IF(Tabla1[[#This Row],[Diametro menor (cm) ]]="","",(2*3.1416*(C1657/2)*D1657))</f>
        <v/>
      </c>
      <c r="F1657" s="75" t="str">
        <f>IF(Tabla1[[#This Row],[Área de superficie lateral cilindro (cm2)]]="","",E1657*0.05)</f>
        <v/>
      </c>
      <c r="G1657" s="23"/>
      <c r="H1657" s="14"/>
    </row>
    <row r="1658" spans="2:8" x14ac:dyDescent="0.25">
      <c r="B1658" s="3">
        <v>1648</v>
      </c>
      <c r="C1658" s="12"/>
      <c r="D1658" s="3"/>
      <c r="E1658" s="74" t="str">
        <f>IF(Tabla1[[#This Row],[Diametro menor (cm) ]]="","",(2*3.1416*(C1658/2)*D1658))</f>
        <v/>
      </c>
      <c r="F1658" s="75" t="str">
        <f>IF(Tabla1[[#This Row],[Área de superficie lateral cilindro (cm2)]]="","",E1658*0.05)</f>
        <v/>
      </c>
      <c r="G1658" s="23"/>
      <c r="H1658" s="14"/>
    </row>
    <row r="1659" spans="2:8" x14ac:dyDescent="0.25">
      <c r="B1659" s="3">
        <v>1649</v>
      </c>
      <c r="C1659" s="12"/>
      <c r="D1659" s="3"/>
      <c r="E1659" s="74" t="str">
        <f>IF(Tabla1[[#This Row],[Diametro menor (cm) ]]="","",(2*3.1416*(C1659/2)*D1659))</f>
        <v/>
      </c>
      <c r="F1659" s="75" t="str">
        <f>IF(Tabla1[[#This Row],[Área de superficie lateral cilindro (cm2)]]="","",E1659*0.05)</f>
        <v/>
      </c>
      <c r="G1659" s="23"/>
      <c r="H1659" s="14"/>
    </row>
    <row r="1660" spans="2:8" x14ac:dyDescent="0.25">
      <c r="B1660" s="3">
        <v>1650</v>
      </c>
      <c r="C1660" s="12"/>
      <c r="D1660" s="3"/>
      <c r="E1660" s="74" t="str">
        <f>IF(Tabla1[[#This Row],[Diametro menor (cm) ]]="","",(2*3.1416*(C1660/2)*D1660))</f>
        <v/>
      </c>
      <c r="F1660" s="75" t="str">
        <f>IF(Tabla1[[#This Row],[Área de superficie lateral cilindro (cm2)]]="","",E1660*0.05)</f>
        <v/>
      </c>
      <c r="G1660" s="23"/>
      <c r="H1660" s="14"/>
    </row>
    <row r="1661" spans="2:8" x14ac:dyDescent="0.25">
      <c r="B1661" s="3">
        <v>1651</v>
      </c>
      <c r="C1661" s="12"/>
      <c r="D1661" s="3"/>
      <c r="E1661" s="74" t="str">
        <f>IF(Tabla1[[#This Row],[Diametro menor (cm) ]]="","",(2*3.1416*(C1661/2)*D1661))</f>
        <v/>
      </c>
      <c r="F1661" s="75" t="str">
        <f>IF(Tabla1[[#This Row],[Área de superficie lateral cilindro (cm2)]]="","",E1661*0.05)</f>
        <v/>
      </c>
      <c r="G1661" s="23"/>
      <c r="H1661" s="14"/>
    </row>
    <row r="1662" spans="2:8" x14ac:dyDescent="0.25">
      <c r="B1662" s="3">
        <v>1652</v>
      </c>
      <c r="C1662" s="12"/>
      <c r="D1662" s="3"/>
      <c r="E1662" s="74" t="str">
        <f>IF(Tabla1[[#This Row],[Diametro menor (cm) ]]="","",(2*3.1416*(C1662/2)*D1662))</f>
        <v/>
      </c>
      <c r="F1662" s="75" t="str">
        <f>IF(Tabla1[[#This Row],[Área de superficie lateral cilindro (cm2)]]="","",E1662*0.05)</f>
        <v/>
      </c>
      <c r="G1662" s="23"/>
      <c r="H1662" s="14"/>
    </row>
    <row r="1663" spans="2:8" x14ac:dyDescent="0.25">
      <c r="B1663" s="3">
        <v>1653</v>
      </c>
      <c r="C1663" s="12"/>
      <c r="D1663" s="3"/>
      <c r="E1663" s="74" t="str">
        <f>IF(Tabla1[[#This Row],[Diametro menor (cm) ]]="","",(2*3.1416*(C1663/2)*D1663))</f>
        <v/>
      </c>
      <c r="F1663" s="75" t="str">
        <f>IF(Tabla1[[#This Row],[Área de superficie lateral cilindro (cm2)]]="","",E1663*0.05)</f>
        <v/>
      </c>
      <c r="G1663" s="23"/>
      <c r="H1663" s="14"/>
    </row>
    <row r="1664" spans="2:8" x14ac:dyDescent="0.25">
      <c r="B1664" s="3">
        <v>1654</v>
      </c>
      <c r="C1664" s="12"/>
      <c r="D1664" s="3"/>
      <c r="E1664" s="74" t="str">
        <f>IF(Tabla1[[#This Row],[Diametro menor (cm) ]]="","",(2*3.1416*(C1664/2)*D1664))</f>
        <v/>
      </c>
      <c r="F1664" s="75" t="str">
        <f>IF(Tabla1[[#This Row],[Área de superficie lateral cilindro (cm2)]]="","",E1664*0.05)</f>
        <v/>
      </c>
      <c r="G1664" s="23"/>
      <c r="H1664" s="14"/>
    </row>
    <row r="1665" spans="2:8" x14ac:dyDescent="0.25">
      <c r="B1665" s="3">
        <v>1655</v>
      </c>
      <c r="C1665" s="12"/>
      <c r="D1665" s="3"/>
      <c r="E1665" s="74" t="str">
        <f>IF(Tabla1[[#This Row],[Diametro menor (cm) ]]="","",(2*3.1416*(C1665/2)*D1665))</f>
        <v/>
      </c>
      <c r="F1665" s="75" t="str">
        <f>IF(Tabla1[[#This Row],[Área de superficie lateral cilindro (cm2)]]="","",E1665*0.05)</f>
        <v/>
      </c>
      <c r="G1665" s="23"/>
      <c r="H1665" s="14"/>
    </row>
    <row r="1666" spans="2:8" x14ac:dyDescent="0.25">
      <c r="B1666" s="3">
        <v>1656</v>
      </c>
      <c r="C1666" s="12"/>
      <c r="D1666" s="3"/>
      <c r="E1666" s="74" t="str">
        <f>IF(Tabla1[[#This Row],[Diametro menor (cm) ]]="","",(2*3.1416*(C1666/2)*D1666))</f>
        <v/>
      </c>
      <c r="F1666" s="75" t="str">
        <f>IF(Tabla1[[#This Row],[Área de superficie lateral cilindro (cm2)]]="","",E1666*0.05)</f>
        <v/>
      </c>
      <c r="G1666" s="23"/>
      <c r="H1666" s="14"/>
    </row>
    <row r="1667" spans="2:8" x14ac:dyDescent="0.25">
      <c r="B1667" s="3">
        <v>1657</v>
      </c>
      <c r="C1667" s="12"/>
      <c r="D1667" s="3"/>
      <c r="E1667" s="74" t="str">
        <f>IF(Tabla1[[#This Row],[Diametro menor (cm) ]]="","",(2*3.1416*(C1667/2)*D1667))</f>
        <v/>
      </c>
      <c r="F1667" s="75" t="str">
        <f>IF(Tabla1[[#This Row],[Área de superficie lateral cilindro (cm2)]]="","",E1667*0.05)</f>
        <v/>
      </c>
      <c r="G1667" s="23"/>
      <c r="H1667" s="14"/>
    </row>
    <row r="1668" spans="2:8" x14ac:dyDescent="0.25">
      <c r="B1668" s="3">
        <v>1658</v>
      </c>
      <c r="C1668" s="12"/>
      <c r="D1668" s="3"/>
      <c r="E1668" s="74" t="str">
        <f>IF(Tabla1[[#This Row],[Diametro menor (cm) ]]="","",(2*3.1416*(C1668/2)*D1668))</f>
        <v/>
      </c>
      <c r="F1668" s="75" t="str">
        <f>IF(Tabla1[[#This Row],[Área de superficie lateral cilindro (cm2)]]="","",E1668*0.05)</f>
        <v/>
      </c>
      <c r="G1668" s="23"/>
      <c r="H1668" s="14"/>
    </row>
    <row r="1669" spans="2:8" x14ac:dyDescent="0.25">
      <c r="B1669" s="3">
        <v>1659</v>
      </c>
      <c r="C1669" s="12"/>
      <c r="D1669" s="3"/>
      <c r="E1669" s="74" t="str">
        <f>IF(Tabla1[[#This Row],[Diametro menor (cm) ]]="","",(2*3.1416*(C1669/2)*D1669))</f>
        <v/>
      </c>
      <c r="F1669" s="75" t="str">
        <f>IF(Tabla1[[#This Row],[Área de superficie lateral cilindro (cm2)]]="","",E1669*0.05)</f>
        <v/>
      </c>
      <c r="G1669" s="23"/>
      <c r="H1669" s="14"/>
    </row>
    <row r="1670" spans="2:8" x14ac:dyDescent="0.25">
      <c r="B1670" s="3">
        <v>1660</v>
      </c>
      <c r="C1670" s="12"/>
      <c r="D1670" s="3"/>
      <c r="E1670" s="74" t="str">
        <f>IF(Tabla1[[#This Row],[Diametro menor (cm) ]]="","",(2*3.1416*(C1670/2)*D1670))</f>
        <v/>
      </c>
      <c r="F1670" s="75" t="str">
        <f>IF(Tabla1[[#This Row],[Área de superficie lateral cilindro (cm2)]]="","",E1670*0.05)</f>
        <v/>
      </c>
      <c r="G1670" s="23"/>
      <c r="H1670" s="14"/>
    </row>
    <row r="1671" spans="2:8" x14ac:dyDescent="0.25">
      <c r="B1671" s="3">
        <v>1661</v>
      </c>
      <c r="C1671" s="12"/>
      <c r="D1671" s="3"/>
      <c r="E1671" s="74" t="str">
        <f>IF(Tabla1[[#This Row],[Diametro menor (cm) ]]="","",(2*3.1416*(C1671/2)*D1671))</f>
        <v/>
      </c>
      <c r="F1671" s="75" t="str">
        <f>IF(Tabla1[[#This Row],[Área de superficie lateral cilindro (cm2)]]="","",E1671*0.05)</f>
        <v/>
      </c>
      <c r="G1671" s="23"/>
      <c r="H1671" s="14"/>
    </row>
    <row r="1672" spans="2:8" x14ac:dyDescent="0.25">
      <c r="B1672" s="3">
        <v>1662</v>
      </c>
      <c r="C1672" s="12"/>
      <c r="D1672" s="3"/>
      <c r="E1672" s="74" t="str">
        <f>IF(Tabla1[[#This Row],[Diametro menor (cm) ]]="","",(2*3.1416*(C1672/2)*D1672))</f>
        <v/>
      </c>
      <c r="F1672" s="75" t="str">
        <f>IF(Tabla1[[#This Row],[Área de superficie lateral cilindro (cm2)]]="","",E1672*0.05)</f>
        <v/>
      </c>
      <c r="G1672" s="23"/>
      <c r="H1672" s="14"/>
    </row>
    <row r="1673" spans="2:8" x14ac:dyDescent="0.25">
      <c r="B1673" s="3">
        <v>1663</v>
      </c>
      <c r="C1673" s="12"/>
      <c r="D1673" s="3"/>
      <c r="E1673" s="74" t="str">
        <f>IF(Tabla1[[#This Row],[Diametro menor (cm) ]]="","",(2*3.1416*(C1673/2)*D1673))</f>
        <v/>
      </c>
      <c r="F1673" s="75" t="str">
        <f>IF(Tabla1[[#This Row],[Área de superficie lateral cilindro (cm2)]]="","",E1673*0.05)</f>
        <v/>
      </c>
      <c r="G1673" s="23"/>
      <c r="H1673" s="14"/>
    </row>
    <row r="1674" spans="2:8" x14ac:dyDescent="0.25">
      <c r="B1674" s="3">
        <v>1664</v>
      </c>
      <c r="C1674" s="12"/>
      <c r="D1674" s="3"/>
      <c r="E1674" s="74" t="str">
        <f>IF(Tabla1[[#This Row],[Diametro menor (cm) ]]="","",(2*3.1416*(C1674/2)*D1674))</f>
        <v/>
      </c>
      <c r="F1674" s="75" t="str">
        <f>IF(Tabla1[[#This Row],[Área de superficie lateral cilindro (cm2)]]="","",E1674*0.05)</f>
        <v/>
      </c>
      <c r="G1674" s="23"/>
      <c r="H1674" s="14"/>
    </row>
    <row r="1675" spans="2:8" x14ac:dyDescent="0.25">
      <c r="B1675" s="3">
        <v>1665</v>
      </c>
      <c r="C1675" s="12"/>
      <c r="D1675" s="3"/>
      <c r="E1675" s="74" t="str">
        <f>IF(Tabla1[[#This Row],[Diametro menor (cm) ]]="","",(2*3.1416*(C1675/2)*D1675))</f>
        <v/>
      </c>
      <c r="F1675" s="75" t="str">
        <f>IF(Tabla1[[#This Row],[Área de superficie lateral cilindro (cm2)]]="","",E1675*0.05)</f>
        <v/>
      </c>
      <c r="G1675" s="23"/>
      <c r="H1675" s="14"/>
    </row>
    <row r="1676" spans="2:8" x14ac:dyDescent="0.25">
      <c r="B1676" s="3">
        <v>1666</v>
      </c>
      <c r="C1676" s="12"/>
      <c r="D1676" s="3"/>
      <c r="E1676" s="74" t="str">
        <f>IF(Tabla1[[#This Row],[Diametro menor (cm) ]]="","",(2*3.1416*(C1676/2)*D1676))</f>
        <v/>
      </c>
      <c r="F1676" s="75" t="str">
        <f>IF(Tabla1[[#This Row],[Área de superficie lateral cilindro (cm2)]]="","",E1676*0.05)</f>
        <v/>
      </c>
      <c r="G1676" s="23"/>
      <c r="H1676" s="14"/>
    </row>
    <row r="1677" spans="2:8" x14ac:dyDescent="0.25">
      <c r="B1677" s="3">
        <v>1667</v>
      </c>
      <c r="C1677" s="12"/>
      <c r="D1677" s="3"/>
      <c r="E1677" s="74" t="str">
        <f>IF(Tabla1[[#This Row],[Diametro menor (cm) ]]="","",(2*3.1416*(C1677/2)*D1677))</f>
        <v/>
      </c>
      <c r="F1677" s="75" t="str">
        <f>IF(Tabla1[[#This Row],[Área de superficie lateral cilindro (cm2)]]="","",E1677*0.05)</f>
        <v/>
      </c>
      <c r="G1677" s="23"/>
      <c r="H1677" s="14"/>
    </row>
    <row r="1678" spans="2:8" x14ac:dyDescent="0.25">
      <c r="B1678" s="3">
        <v>1668</v>
      </c>
      <c r="C1678" s="12"/>
      <c r="D1678" s="3"/>
      <c r="E1678" s="74" t="str">
        <f>IF(Tabla1[[#This Row],[Diametro menor (cm) ]]="","",(2*3.1416*(C1678/2)*D1678))</f>
        <v/>
      </c>
      <c r="F1678" s="75" t="str">
        <f>IF(Tabla1[[#This Row],[Área de superficie lateral cilindro (cm2)]]="","",E1678*0.05)</f>
        <v/>
      </c>
      <c r="G1678" s="23"/>
      <c r="H1678" s="14"/>
    </row>
    <row r="1679" spans="2:8" x14ac:dyDescent="0.25">
      <c r="B1679" s="3">
        <v>1669</v>
      </c>
      <c r="C1679" s="12"/>
      <c r="D1679" s="3"/>
      <c r="E1679" s="74" t="str">
        <f>IF(Tabla1[[#This Row],[Diametro menor (cm) ]]="","",(2*3.1416*(C1679/2)*D1679))</f>
        <v/>
      </c>
      <c r="F1679" s="75" t="str">
        <f>IF(Tabla1[[#This Row],[Área de superficie lateral cilindro (cm2)]]="","",E1679*0.05)</f>
        <v/>
      </c>
      <c r="G1679" s="23"/>
      <c r="H1679" s="14"/>
    </row>
    <row r="1680" spans="2:8" x14ac:dyDescent="0.25">
      <c r="B1680" s="3">
        <v>1670</v>
      </c>
      <c r="C1680" s="12"/>
      <c r="D1680" s="3"/>
      <c r="E1680" s="74" t="str">
        <f>IF(Tabla1[[#This Row],[Diametro menor (cm) ]]="","",(2*3.1416*(C1680/2)*D1680))</f>
        <v/>
      </c>
      <c r="F1680" s="75" t="str">
        <f>IF(Tabla1[[#This Row],[Área de superficie lateral cilindro (cm2)]]="","",E1680*0.05)</f>
        <v/>
      </c>
      <c r="G1680" s="23"/>
      <c r="H1680" s="14"/>
    </row>
    <row r="1681" spans="2:8" x14ac:dyDescent="0.25">
      <c r="B1681" s="3">
        <v>1671</v>
      </c>
      <c r="C1681" s="12"/>
      <c r="D1681" s="3"/>
      <c r="E1681" s="74" t="str">
        <f>IF(Tabla1[[#This Row],[Diametro menor (cm) ]]="","",(2*3.1416*(C1681/2)*D1681))</f>
        <v/>
      </c>
      <c r="F1681" s="75" t="str">
        <f>IF(Tabla1[[#This Row],[Área de superficie lateral cilindro (cm2)]]="","",E1681*0.05)</f>
        <v/>
      </c>
      <c r="G1681" s="23"/>
      <c r="H1681" s="14"/>
    </row>
    <row r="1682" spans="2:8" x14ac:dyDescent="0.25">
      <c r="B1682" s="3">
        <v>1672</v>
      </c>
      <c r="C1682" s="12"/>
      <c r="D1682" s="3"/>
      <c r="E1682" s="74" t="str">
        <f>IF(Tabla1[[#This Row],[Diametro menor (cm) ]]="","",(2*3.1416*(C1682/2)*D1682))</f>
        <v/>
      </c>
      <c r="F1682" s="75" t="str">
        <f>IF(Tabla1[[#This Row],[Área de superficie lateral cilindro (cm2)]]="","",E1682*0.05)</f>
        <v/>
      </c>
      <c r="G1682" s="23"/>
      <c r="H1682" s="14"/>
    </row>
    <row r="1683" spans="2:8" x14ac:dyDescent="0.25">
      <c r="B1683" s="3">
        <v>1673</v>
      </c>
      <c r="C1683" s="12"/>
      <c r="D1683" s="3"/>
      <c r="E1683" s="74" t="str">
        <f>IF(Tabla1[[#This Row],[Diametro menor (cm) ]]="","",(2*3.1416*(C1683/2)*D1683))</f>
        <v/>
      </c>
      <c r="F1683" s="75" t="str">
        <f>IF(Tabla1[[#This Row],[Área de superficie lateral cilindro (cm2)]]="","",E1683*0.05)</f>
        <v/>
      </c>
      <c r="G1683" s="23"/>
      <c r="H1683" s="14"/>
    </row>
    <row r="1684" spans="2:8" x14ac:dyDescent="0.25">
      <c r="B1684" s="3">
        <v>1674</v>
      </c>
      <c r="C1684" s="12"/>
      <c r="D1684" s="3"/>
      <c r="E1684" s="74" t="str">
        <f>IF(Tabla1[[#This Row],[Diametro menor (cm) ]]="","",(2*3.1416*(C1684/2)*D1684))</f>
        <v/>
      </c>
      <c r="F1684" s="75" t="str">
        <f>IF(Tabla1[[#This Row],[Área de superficie lateral cilindro (cm2)]]="","",E1684*0.05)</f>
        <v/>
      </c>
      <c r="G1684" s="23"/>
      <c r="H1684" s="14"/>
    </row>
    <row r="1685" spans="2:8" x14ac:dyDescent="0.25">
      <c r="B1685" s="3">
        <v>1675</v>
      </c>
      <c r="C1685" s="12"/>
      <c r="D1685" s="3"/>
      <c r="E1685" s="74" t="str">
        <f>IF(Tabla1[[#This Row],[Diametro menor (cm) ]]="","",(2*3.1416*(C1685/2)*D1685))</f>
        <v/>
      </c>
      <c r="F1685" s="75" t="str">
        <f>IF(Tabla1[[#This Row],[Área de superficie lateral cilindro (cm2)]]="","",E1685*0.05)</f>
        <v/>
      </c>
      <c r="G1685" s="23"/>
      <c r="H1685" s="14"/>
    </row>
    <row r="1686" spans="2:8" x14ac:dyDescent="0.25">
      <c r="B1686" s="3">
        <v>1676</v>
      </c>
      <c r="C1686" s="12"/>
      <c r="D1686" s="3"/>
      <c r="E1686" s="74" t="str">
        <f>IF(Tabla1[[#This Row],[Diametro menor (cm) ]]="","",(2*3.1416*(C1686/2)*D1686))</f>
        <v/>
      </c>
      <c r="F1686" s="75" t="str">
        <f>IF(Tabla1[[#This Row],[Área de superficie lateral cilindro (cm2)]]="","",E1686*0.05)</f>
        <v/>
      </c>
      <c r="G1686" s="23"/>
      <c r="H1686" s="14"/>
    </row>
    <row r="1687" spans="2:8" x14ac:dyDescent="0.25">
      <c r="B1687" s="3">
        <v>1677</v>
      </c>
      <c r="C1687" s="12"/>
      <c r="D1687" s="3"/>
      <c r="E1687" s="74" t="str">
        <f>IF(Tabla1[[#This Row],[Diametro menor (cm) ]]="","",(2*3.1416*(C1687/2)*D1687))</f>
        <v/>
      </c>
      <c r="F1687" s="75" t="str">
        <f>IF(Tabla1[[#This Row],[Área de superficie lateral cilindro (cm2)]]="","",E1687*0.05)</f>
        <v/>
      </c>
      <c r="G1687" s="23"/>
      <c r="H1687" s="14"/>
    </row>
    <row r="1688" spans="2:8" x14ac:dyDescent="0.25">
      <c r="B1688" s="3">
        <v>1678</v>
      </c>
      <c r="C1688" s="12"/>
      <c r="D1688" s="3"/>
      <c r="E1688" s="74" t="str">
        <f>IF(Tabla1[[#This Row],[Diametro menor (cm) ]]="","",(2*3.1416*(C1688/2)*D1688))</f>
        <v/>
      </c>
      <c r="F1688" s="75" t="str">
        <f>IF(Tabla1[[#This Row],[Área de superficie lateral cilindro (cm2)]]="","",E1688*0.05)</f>
        <v/>
      </c>
      <c r="G1688" s="23"/>
      <c r="H1688" s="14"/>
    </row>
    <row r="1689" spans="2:8" x14ac:dyDescent="0.25">
      <c r="B1689" s="3">
        <v>1679</v>
      </c>
      <c r="C1689" s="12"/>
      <c r="D1689" s="3"/>
      <c r="E1689" s="74" t="str">
        <f>IF(Tabla1[[#This Row],[Diametro menor (cm) ]]="","",(2*3.1416*(C1689/2)*D1689))</f>
        <v/>
      </c>
      <c r="F1689" s="75" t="str">
        <f>IF(Tabla1[[#This Row],[Área de superficie lateral cilindro (cm2)]]="","",E1689*0.05)</f>
        <v/>
      </c>
      <c r="G1689" s="23"/>
      <c r="H1689" s="14"/>
    </row>
    <row r="1690" spans="2:8" x14ac:dyDescent="0.25">
      <c r="B1690" s="3">
        <v>1680</v>
      </c>
      <c r="C1690" s="12"/>
      <c r="D1690" s="3"/>
      <c r="E1690" s="74" t="str">
        <f>IF(Tabla1[[#This Row],[Diametro menor (cm) ]]="","",(2*3.1416*(C1690/2)*D1690))</f>
        <v/>
      </c>
      <c r="F1690" s="75" t="str">
        <f>IF(Tabla1[[#This Row],[Área de superficie lateral cilindro (cm2)]]="","",E1690*0.05)</f>
        <v/>
      </c>
      <c r="G1690" s="23"/>
      <c r="H1690" s="14"/>
    </row>
    <row r="1691" spans="2:8" x14ac:dyDescent="0.25">
      <c r="B1691" s="3">
        <v>1681</v>
      </c>
      <c r="C1691" s="12"/>
      <c r="D1691" s="3"/>
      <c r="E1691" s="74" t="str">
        <f>IF(Tabla1[[#This Row],[Diametro menor (cm) ]]="","",(2*3.1416*(C1691/2)*D1691))</f>
        <v/>
      </c>
      <c r="F1691" s="75" t="str">
        <f>IF(Tabla1[[#This Row],[Área de superficie lateral cilindro (cm2)]]="","",E1691*0.05)</f>
        <v/>
      </c>
      <c r="G1691" s="23"/>
      <c r="H1691" s="14"/>
    </row>
    <row r="1692" spans="2:8" x14ac:dyDescent="0.25">
      <c r="B1692" s="3">
        <v>1682</v>
      </c>
      <c r="C1692" s="12"/>
      <c r="D1692" s="3"/>
      <c r="E1692" s="74" t="str">
        <f>IF(Tabla1[[#This Row],[Diametro menor (cm) ]]="","",(2*3.1416*(C1692/2)*D1692))</f>
        <v/>
      </c>
      <c r="F1692" s="75" t="str">
        <f>IF(Tabla1[[#This Row],[Área de superficie lateral cilindro (cm2)]]="","",E1692*0.05)</f>
        <v/>
      </c>
      <c r="G1692" s="23"/>
      <c r="H1692" s="14"/>
    </row>
    <row r="1693" spans="2:8" x14ac:dyDescent="0.25">
      <c r="B1693" s="3">
        <v>1683</v>
      </c>
      <c r="C1693" s="12"/>
      <c r="D1693" s="3"/>
      <c r="E1693" s="74" t="str">
        <f>IF(Tabla1[[#This Row],[Diametro menor (cm) ]]="","",(2*3.1416*(C1693/2)*D1693))</f>
        <v/>
      </c>
      <c r="F1693" s="75" t="str">
        <f>IF(Tabla1[[#This Row],[Área de superficie lateral cilindro (cm2)]]="","",E1693*0.05)</f>
        <v/>
      </c>
      <c r="G1693" s="23"/>
      <c r="H1693" s="14"/>
    </row>
    <row r="1694" spans="2:8" x14ac:dyDescent="0.25">
      <c r="B1694" s="3">
        <v>1684</v>
      </c>
      <c r="C1694" s="12"/>
      <c r="D1694" s="3"/>
      <c r="E1694" s="74" t="str">
        <f>IF(Tabla1[[#This Row],[Diametro menor (cm) ]]="","",(2*3.1416*(C1694/2)*D1694))</f>
        <v/>
      </c>
      <c r="F1694" s="75" t="str">
        <f>IF(Tabla1[[#This Row],[Área de superficie lateral cilindro (cm2)]]="","",E1694*0.05)</f>
        <v/>
      </c>
      <c r="G1694" s="23"/>
      <c r="H1694" s="14"/>
    </row>
    <row r="1695" spans="2:8" x14ac:dyDescent="0.25">
      <c r="B1695" s="3">
        <v>1685</v>
      </c>
      <c r="C1695" s="12"/>
      <c r="D1695" s="3"/>
      <c r="E1695" s="74" t="str">
        <f>IF(Tabla1[[#This Row],[Diametro menor (cm) ]]="","",(2*3.1416*(C1695/2)*D1695))</f>
        <v/>
      </c>
      <c r="F1695" s="75" t="str">
        <f>IF(Tabla1[[#This Row],[Área de superficie lateral cilindro (cm2)]]="","",E1695*0.05)</f>
        <v/>
      </c>
      <c r="G1695" s="23"/>
      <c r="H1695" s="14"/>
    </row>
    <row r="1696" spans="2:8" x14ac:dyDescent="0.25">
      <c r="B1696" s="3">
        <v>1686</v>
      </c>
      <c r="C1696" s="12"/>
      <c r="D1696" s="3"/>
      <c r="E1696" s="74" t="str">
        <f>IF(Tabla1[[#This Row],[Diametro menor (cm) ]]="","",(2*3.1416*(C1696/2)*D1696))</f>
        <v/>
      </c>
      <c r="F1696" s="75" t="str">
        <f>IF(Tabla1[[#This Row],[Área de superficie lateral cilindro (cm2)]]="","",E1696*0.05)</f>
        <v/>
      </c>
      <c r="G1696" s="23"/>
      <c r="H1696" s="14"/>
    </row>
    <row r="1697" spans="2:8" x14ac:dyDescent="0.25">
      <c r="B1697" s="3">
        <v>1687</v>
      </c>
      <c r="C1697" s="12"/>
      <c r="D1697" s="3"/>
      <c r="E1697" s="74" t="str">
        <f>IF(Tabla1[[#This Row],[Diametro menor (cm) ]]="","",(2*3.1416*(C1697/2)*D1697))</f>
        <v/>
      </c>
      <c r="F1697" s="75" t="str">
        <f>IF(Tabla1[[#This Row],[Área de superficie lateral cilindro (cm2)]]="","",E1697*0.05)</f>
        <v/>
      </c>
      <c r="G1697" s="23"/>
      <c r="H1697" s="14"/>
    </row>
    <row r="1698" spans="2:8" x14ac:dyDescent="0.25">
      <c r="B1698" s="3">
        <v>1688</v>
      </c>
      <c r="C1698" s="12"/>
      <c r="D1698" s="3"/>
      <c r="E1698" s="74" t="str">
        <f>IF(Tabla1[[#This Row],[Diametro menor (cm) ]]="","",(2*3.1416*(C1698/2)*D1698))</f>
        <v/>
      </c>
      <c r="F1698" s="75" t="str">
        <f>IF(Tabla1[[#This Row],[Área de superficie lateral cilindro (cm2)]]="","",E1698*0.05)</f>
        <v/>
      </c>
      <c r="G1698" s="23"/>
      <c r="H1698" s="14"/>
    </row>
    <row r="1699" spans="2:8" x14ac:dyDescent="0.25">
      <c r="B1699" s="3">
        <v>1689</v>
      </c>
      <c r="C1699" s="12"/>
      <c r="D1699" s="3"/>
      <c r="E1699" s="74" t="str">
        <f>IF(Tabla1[[#This Row],[Diametro menor (cm) ]]="","",(2*3.1416*(C1699/2)*D1699))</f>
        <v/>
      </c>
      <c r="F1699" s="75" t="str">
        <f>IF(Tabla1[[#This Row],[Área de superficie lateral cilindro (cm2)]]="","",E1699*0.05)</f>
        <v/>
      </c>
      <c r="G1699" s="23"/>
      <c r="H1699" s="14"/>
    </row>
    <row r="1700" spans="2:8" x14ac:dyDescent="0.25">
      <c r="B1700" s="3">
        <v>1690</v>
      </c>
      <c r="C1700" s="12"/>
      <c r="D1700" s="3"/>
      <c r="E1700" s="74" t="str">
        <f>IF(Tabla1[[#This Row],[Diametro menor (cm) ]]="","",(2*3.1416*(C1700/2)*D1700))</f>
        <v/>
      </c>
      <c r="F1700" s="75" t="str">
        <f>IF(Tabla1[[#This Row],[Área de superficie lateral cilindro (cm2)]]="","",E1700*0.05)</f>
        <v/>
      </c>
      <c r="G1700" s="23"/>
      <c r="H1700" s="14"/>
    </row>
    <row r="1701" spans="2:8" x14ac:dyDescent="0.25">
      <c r="B1701" s="3">
        <v>1691</v>
      </c>
      <c r="C1701" s="12"/>
      <c r="D1701" s="3"/>
      <c r="E1701" s="74" t="str">
        <f>IF(Tabla1[[#This Row],[Diametro menor (cm) ]]="","",(2*3.1416*(C1701/2)*D1701))</f>
        <v/>
      </c>
      <c r="F1701" s="75" t="str">
        <f>IF(Tabla1[[#This Row],[Área de superficie lateral cilindro (cm2)]]="","",E1701*0.05)</f>
        <v/>
      </c>
      <c r="G1701" s="23"/>
      <c r="H1701" s="14"/>
    </row>
    <row r="1702" spans="2:8" x14ac:dyDescent="0.25">
      <c r="B1702" s="3">
        <v>1692</v>
      </c>
      <c r="C1702" s="12"/>
      <c r="D1702" s="3"/>
      <c r="E1702" s="74" t="str">
        <f>IF(Tabla1[[#This Row],[Diametro menor (cm) ]]="","",(2*3.1416*(C1702/2)*D1702))</f>
        <v/>
      </c>
      <c r="F1702" s="75" t="str">
        <f>IF(Tabla1[[#This Row],[Área de superficie lateral cilindro (cm2)]]="","",E1702*0.05)</f>
        <v/>
      </c>
      <c r="G1702" s="23"/>
      <c r="H1702" s="14"/>
    </row>
    <row r="1703" spans="2:8" x14ac:dyDescent="0.25">
      <c r="B1703" s="3">
        <v>1693</v>
      </c>
      <c r="C1703" s="12"/>
      <c r="D1703" s="3"/>
      <c r="E1703" s="74" t="str">
        <f>IF(Tabla1[[#This Row],[Diametro menor (cm) ]]="","",(2*3.1416*(C1703/2)*D1703))</f>
        <v/>
      </c>
      <c r="F1703" s="75" t="str">
        <f>IF(Tabla1[[#This Row],[Área de superficie lateral cilindro (cm2)]]="","",E1703*0.05)</f>
        <v/>
      </c>
      <c r="G1703" s="23"/>
      <c r="H1703" s="14"/>
    </row>
    <row r="1704" spans="2:8" x14ac:dyDescent="0.25">
      <c r="B1704" s="3">
        <v>1694</v>
      </c>
      <c r="C1704" s="12"/>
      <c r="D1704" s="3"/>
      <c r="E1704" s="74" t="str">
        <f>IF(Tabla1[[#This Row],[Diametro menor (cm) ]]="","",(2*3.1416*(C1704/2)*D1704))</f>
        <v/>
      </c>
      <c r="F1704" s="75" t="str">
        <f>IF(Tabla1[[#This Row],[Área de superficie lateral cilindro (cm2)]]="","",E1704*0.05)</f>
        <v/>
      </c>
      <c r="G1704" s="23"/>
      <c r="H1704" s="14"/>
    </row>
    <row r="1705" spans="2:8" x14ac:dyDescent="0.25">
      <c r="B1705" s="3">
        <v>1695</v>
      </c>
      <c r="C1705" s="12"/>
      <c r="D1705" s="3"/>
      <c r="E1705" s="74" t="str">
        <f>IF(Tabla1[[#This Row],[Diametro menor (cm) ]]="","",(2*3.1416*(C1705/2)*D1705))</f>
        <v/>
      </c>
      <c r="F1705" s="75" t="str">
        <f>IF(Tabla1[[#This Row],[Área de superficie lateral cilindro (cm2)]]="","",E1705*0.05)</f>
        <v/>
      </c>
      <c r="G1705" s="23"/>
      <c r="H1705" s="14"/>
    </row>
    <row r="1706" spans="2:8" x14ac:dyDescent="0.25">
      <c r="B1706" s="3">
        <v>1696</v>
      </c>
      <c r="C1706" s="12"/>
      <c r="D1706" s="3"/>
      <c r="E1706" s="74" t="str">
        <f>IF(Tabla1[[#This Row],[Diametro menor (cm) ]]="","",(2*3.1416*(C1706/2)*D1706))</f>
        <v/>
      </c>
      <c r="F1706" s="75" t="str">
        <f>IF(Tabla1[[#This Row],[Área de superficie lateral cilindro (cm2)]]="","",E1706*0.05)</f>
        <v/>
      </c>
      <c r="G1706" s="23"/>
      <c r="H1706" s="14"/>
    </row>
    <row r="1707" spans="2:8" x14ac:dyDescent="0.25">
      <c r="B1707" s="3">
        <v>1697</v>
      </c>
      <c r="C1707" s="12"/>
      <c r="D1707" s="3"/>
      <c r="E1707" s="74" t="str">
        <f>IF(Tabla1[[#This Row],[Diametro menor (cm) ]]="","",(2*3.1416*(C1707/2)*D1707))</f>
        <v/>
      </c>
      <c r="F1707" s="75" t="str">
        <f>IF(Tabla1[[#This Row],[Área de superficie lateral cilindro (cm2)]]="","",E1707*0.05)</f>
        <v/>
      </c>
      <c r="G1707" s="23"/>
      <c r="H1707" s="14"/>
    </row>
    <row r="1708" spans="2:8" x14ac:dyDescent="0.25">
      <c r="B1708" s="3">
        <v>1698</v>
      </c>
      <c r="C1708" s="12"/>
      <c r="D1708" s="3"/>
      <c r="E1708" s="74" t="str">
        <f>IF(Tabla1[[#This Row],[Diametro menor (cm) ]]="","",(2*3.1416*(C1708/2)*D1708))</f>
        <v/>
      </c>
      <c r="F1708" s="75" t="str">
        <f>IF(Tabla1[[#This Row],[Área de superficie lateral cilindro (cm2)]]="","",E1708*0.05)</f>
        <v/>
      </c>
      <c r="G1708" s="23"/>
      <c r="H1708" s="14"/>
    </row>
    <row r="1709" spans="2:8" x14ac:dyDescent="0.25">
      <c r="B1709" s="3">
        <v>1699</v>
      </c>
      <c r="C1709" s="12"/>
      <c r="D1709" s="3"/>
      <c r="E1709" s="74" t="str">
        <f>IF(Tabla1[[#This Row],[Diametro menor (cm) ]]="","",(2*3.1416*(C1709/2)*D1709))</f>
        <v/>
      </c>
      <c r="F1709" s="75" t="str">
        <f>IF(Tabla1[[#This Row],[Área de superficie lateral cilindro (cm2)]]="","",E1709*0.05)</f>
        <v/>
      </c>
      <c r="G1709" s="23"/>
      <c r="H1709" s="14"/>
    </row>
    <row r="1710" spans="2:8" x14ac:dyDescent="0.25">
      <c r="B1710" s="3">
        <v>1700</v>
      </c>
      <c r="C1710" s="12"/>
      <c r="D1710" s="3"/>
      <c r="E1710" s="74" t="str">
        <f>IF(Tabla1[[#This Row],[Diametro menor (cm) ]]="","",(2*3.1416*(C1710/2)*D1710))</f>
        <v/>
      </c>
      <c r="F1710" s="75" t="str">
        <f>IF(Tabla1[[#This Row],[Área de superficie lateral cilindro (cm2)]]="","",E1710*0.05)</f>
        <v/>
      </c>
      <c r="G1710" s="23"/>
      <c r="H1710" s="14"/>
    </row>
    <row r="1711" spans="2:8" x14ac:dyDescent="0.25">
      <c r="B1711" s="3">
        <v>1701</v>
      </c>
      <c r="C1711" s="12"/>
      <c r="D1711" s="3"/>
      <c r="E1711" s="74" t="str">
        <f>IF(Tabla1[[#This Row],[Diametro menor (cm) ]]="","",(2*3.1416*(C1711/2)*D1711))</f>
        <v/>
      </c>
      <c r="F1711" s="75" t="str">
        <f>IF(Tabla1[[#This Row],[Área de superficie lateral cilindro (cm2)]]="","",E1711*0.05)</f>
        <v/>
      </c>
      <c r="G1711" s="23"/>
      <c r="H1711" s="14"/>
    </row>
    <row r="1712" spans="2:8" x14ac:dyDescent="0.25">
      <c r="B1712" s="3">
        <v>1702</v>
      </c>
      <c r="C1712" s="12"/>
      <c r="D1712" s="3"/>
      <c r="E1712" s="74" t="str">
        <f>IF(Tabla1[[#This Row],[Diametro menor (cm) ]]="","",(2*3.1416*(C1712/2)*D1712))</f>
        <v/>
      </c>
      <c r="F1712" s="75" t="str">
        <f>IF(Tabla1[[#This Row],[Área de superficie lateral cilindro (cm2)]]="","",E1712*0.05)</f>
        <v/>
      </c>
      <c r="G1712" s="23"/>
      <c r="H1712" s="14"/>
    </row>
    <row r="1713" spans="2:8" x14ac:dyDescent="0.25">
      <c r="B1713" s="3">
        <v>1703</v>
      </c>
      <c r="C1713" s="12"/>
      <c r="D1713" s="3"/>
      <c r="E1713" s="74" t="str">
        <f>IF(Tabla1[[#This Row],[Diametro menor (cm) ]]="","",(2*3.1416*(C1713/2)*D1713))</f>
        <v/>
      </c>
      <c r="F1713" s="75" t="str">
        <f>IF(Tabla1[[#This Row],[Área de superficie lateral cilindro (cm2)]]="","",E1713*0.05)</f>
        <v/>
      </c>
      <c r="G1713" s="23"/>
      <c r="H1713" s="14"/>
    </row>
    <row r="1714" spans="2:8" x14ac:dyDescent="0.25">
      <c r="B1714" s="3">
        <v>1704</v>
      </c>
      <c r="C1714" s="12"/>
      <c r="D1714" s="3"/>
      <c r="E1714" s="74" t="str">
        <f>IF(Tabla1[[#This Row],[Diametro menor (cm) ]]="","",(2*3.1416*(C1714/2)*D1714))</f>
        <v/>
      </c>
      <c r="F1714" s="75" t="str">
        <f>IF(Tabla1[[#This Row],[Área de superficie lateral cilindro (cm2)]]="","",E1714*0.05)</f>
        <v/>
      </c>
      <c r="G1714" s="23"/>
      <c r="H1714" s="14"/>
    </row>
    <row r="1715" spans="2:8" x14ac:dyDescent="0.25">
      <c r="B1715" s="3">
        <v>1705</v>
      </c>
      <c r="C1715" s="12"/>
      <c r="D1715" s="3"/>
      <c r="E1715" s="74" t="str">
        <f>IF(Tabla1[[#This Row],[Diametro menor (cm) ]]="","",(2*3.1416*(C1715/2)*D1715))</f>
        <v/>
      </c>
      <c r="F1715" s="75" t="str">
        <f>IF(Tabla1[[#This Row],[Área de superficie lateral cilindro (cm2)]]="","",E1715*0.05)</f>
        <v/>
      </c>
      <c r="G1715" s="23"/>
      <c r="H1715" s="14"/>
    </row>
    <row r="1716" spans="2:8" x14ac:dyDescent="0.25">
      <c r="B1716" s="3">
        <v>1706</v>
      </c>
      <c r="C1716" s="12"/>
      <c r="D1716" s="3"/>
      <c r="E1716" s="74" t="str">
        <f>IF(Tabla1[[#This Row],[Diametro menor (cm) ]]="","",(2*3.1416*(C1716/2)*D1716))</f>
        <v/>
      </c>
      <c r="F1716" s="75" t="str">
        <f>IF(Tabla1[[#This Row],[Área de superficie lateral cilindro (cm2)]]="","",E1716*0.05)</f>
        <v/>
      </c>
      <c r="G1716" s="23"/>
      <c r="H1716" s="14"/>
    </row>
    <row r="1717" spans="2:8" x14ac:dyDescent="0.25">
      <c r="B1717" s="3">
        <v>1707</v>
      </c>
      <c r="C1717" s="12"/>
      <c r="D1717" s="3"/>
      <c r="E1717" s="74" t="str">
        <f>IF(Tabla1[[#This Row],[Diametro menor (cm) ]]="","",(2*3.1416*(C1717/2)*D1717))</f>
        <v/>
      </c>
      <c r="F1717" s="75" t="str">
        <f>IF(Tabla1[[#This Row],[Área de superficie lateral cilindro (cm2)]]="","",E1717*0.05)</f>
        <v/>
      </c>
      <c r="G1717" s="23"/>
      <c r="H1717" s="14"/>
    </row>
    <row r="1718" spans="2:8" x14ac:dyDescent="0.25">
      <c r="B1718" s="3">
        <v>1708</v>
      </c>
      <c r="C1718" s="12"/>
      <c r="D1718" s="3"/>
      <c r="E1718" s="74" t="str">
        <f>IF(Tabla1[[#This Row],[Diametro menor (cm) ]]="","",(2*3.1416*(C1718/2)*D1718))</f>
        <v/>
      </c>
      <c r="F1718" s="75" t="str">
        <f>IF(Tabla1[[#This Row],[Área de superficie lateral cilindro (cm2)]]="","",E1718*0.05)</f>
        <v/>
      </c>
      <c r="G1718" s="23"/>
      <c r="H1718" s="14"/>
    </row>
    <row r="1719" spans="2:8" x14ac:dyDescent="0.25">
      <c r="B1719" s="3">
        <v>1709</v>
      </c>
      <c r="C1719" s="12"/>
      <c r="D1719" s="3"/>
      <c r="E1719" s="74" t="str">
        <f>IF(Tabla1[[#This Row],[Diametro menor (cm) ]]="","",(2*3.1416*(C1719/2)*D1719))</f>
        <v/>
      </c>
      <c r="F1719" s="75" t="str">
        <f>IF(Tabla1[[#This Row],[Área de superficie lateral cilindro (cm2)]]="","",E1719*0.05)</f>
        <v/>
      </c>
      <c r="G1719" s="23"/>
      <c r="H1719" s="14"/>
    </row>
    <row r="1720" spans="2:8" x14ac:dyDescent="0.25">
      <c r="B1720" s="3">
        <v>1710</v>
      </c>
      <c r="C1720" s="12"/>
      <c r="D1720" s="3"/>
      <c r="E1720" s="74" t="str">
        <f>IF(Tabla1[[#This Row],[Diametro menor (cm) ]]="","",(2*3.1416*(C1720/2)*D1720))</f>
        <v/>
      </c>
      <c r="F1720" s="75" t="str">
        <f>IF(Tabla1[[#This Row],[Área de superficie lateral cilindro (cm2)]]="","",E1720*0.05)</f>
        <v/>
      </c>
      <c r="G1720" s="23"/>
      <c r="H1720" s="14"/>
    </row>
    <row r="1721" spans="2:8" x14ac:dyDescent="0.25">
      <c r="B1721" s="3">
        <v>1711</v>
      </c>
      <c r="C1721" s="12"/>
      <c r="D1721" s="3"/>
      <c r="E1721" s="74" t="str">
        <f>IF(Tabla1[[#This Row],[Diametro menor (cm) ]]="","",(2*3.1416*(C1721/2)*D1721))</f>
        <v/>
      </c>
      <c r="F1721" s="75" t="str">
        <f>IF(Tabla1[[#This Row],[Área de superficie lateral cilindro (cm2)]]="","",E1721*0.05)</f>
        <v/>
      </c>
      <c r="G1721" s="23"/>
      <c r="H1721" s="14"/>
    </row>
    <row r="1722" spans="2:8" x14ac:dyDescent="0.25">
      <c r="B1722" s="3">
        <v>1712</v>
      </c>
      <c r="C1722" s="12"/>
      <c r="D1722" s="3"/>
      <c r="E1722" s="74" t="str">
        <f>IF(Tabla1[[#This Row],[Diametro menor (cm) ]]="","",(2*3.1416*(C1722/2)*D1722))</f>
        <v/>
      </c>
      <c r="F1722" s="75" t="str">
        <f>IF(Tabla1[[#This Row],[Área de superficie lateral cilindro (cm2)]]="","",E1722*0.05)</f>
        <v/>
      </c>
      <c r="G1722" s="23"/>
      <c r="H1722" s="14"/>
    </row>
    <row r="1723" spans="2:8" x14ac:dyDescent="0.25">
      <c r="B1723" s="3">
        <v>1713</v>
      </c>
      <c r="C1723" s="12"/>
      <c r="D1723" s="3"/>
      <c r="E1723" s="74" t="str">
        <f>IF(Tabla1[[#This Row],[Diametro menor (cm) ]]="","",(2*3.1416*(C1723/2)*D1723))</f>
        <v/>
      </c>
      <c r="F1723" s="75" t="str">
        <f>IF(Tabla1[[#This Row],[Área de superficie lateral cilindro (cm2)]]="","",E1723*0.05)</f>
        <v/>
      </c>
      <c r="G1723" s="23"/>
      <c r="H1723" s="14"/>
    </row>
    <row r="1724" spans="2:8" x14ac:dyDescent="0.25">
      <c r="B1724" s="3">
        <v>1714</v>
      </c>
      <c r="C1724" s="12"/>
      <c r="D1724" s="3"/>
      <c r="E1724" s="74" t="str">
        <f>IF(Tabla1[[#This Row],[Diametro menor (cm) ]]="","",(2*3.1416*(C1724/2)*D1724))</f>
        <v/>
      </c>
      <c r="F1724" s="75" t="str">
        <f>IF(Tabla1[[#This Row],[Área de superficie lateral cilindro (cm2)]]="","",E1724*0.05)</f>
        <v/>
      </c>
      <c r="G1724" s="23"/>
      <c r="H1724" s="14"/>
    </row>
    <row r="1725" spans="2:8" x14ac:dyDescent="0.25">
      <c r="B1725" s="3">
        <v>1715</v>
      </c>
      <c r="C1725" s="12"/>
      <c r="D1725" s="3"/>
      <c r="E1725" s="74" t="str">
        <f>IF(Tabla1[[#This Row],[Diametro menor (cm) ]]="","",(2*3.1416*(C1725/2)*D1725))</f>
        <v/>
      </c>
      <c r="F1725" s="75" t="str">
        <f>IF(Tabla1[[#This Row],[Área de superficie lateral cilindro (cm2)]]="","",E1725*0.05)</f>
        <v/>
      </c>
      <c r="G1725" s="23"/>
      <c r="H1725" s="14"/>
    </row>
    <row r="1726" spans="2:8" x14ac:dyDescent="0.25">
      <c r="B1726" s="3">
        <v>1716</v>
      </c>
      <c r="C1726" s="12"/>
      <c r="D1726" s="3"/>
      <c r="E1726" s="74" t="str">
        <f>IF(Tabla1[[#This Row],[Diametro menor (cm) ]]="","",(2*3.1416*(C1726/2)*D1726))</f>
        <v/>
      </c>
      <c r="F1726" s="75" t="str">
        <f>IF(Tabla1[[#This Row],[Área de superficie lateral cilindro (cm2)]]="","",E1726*0.05)</f>
        <v/>
      </c>
      <c r="G1726" s="23"/>
      <c r="H1726" s="14"/>
    </row>
    <row r="1727" spans="2:8" x14ac:dyDescent="0.25">
      <c r="B1727" s="3">
        <v>1717</v>
      </c>
      <c r="C1727" s="12"/>
      <c r="D1727" s="3"/>
      <c r="E1727" s="74" t="str">
        <f>IF(Tabla1[[#This Row],[Diametro menor (cm) ]]="","",(2*3.1416*(C1727/2)*D1727))</f>
        <v/>
      </c>
      <c r="F1727" s="75" t="str">
        <f>IF(Tabla1[[#This Row],[Área de superficie lateral cilindro (cm2)]]="","",E1727*0.05)</f>
        <v/>
      </c>
      <c r="G1727" s="23"/>
      <c r="H1727" s="14"/>
    </row>
    <row r="1728" spans="2:8" x14ac:dyDescent="0.25">
      <c r="B1728" s="3">
        <v>1718</v>
      </c>
      <c r="C1728" s="12"/>
      <c r="D1728" s="3"/>
      <c r="E1728" s="74" t="str">
        <f>IF(Tabla1[[#This Row],[Diametro menor (cm) ]]="","",(2*3.1416*(C1728/2)*D1728))</f>
        <v/>
      </c>
      <c r="F1728" s="75" t="str">
        <f>IF(Tabla1[[#This Row],[Área de superficie lateral cilindro (cm2)]]="","",E1728*0.05)</f>
        <v/>
      </c>
      <c r="G1728" s="23"/>
      <c r="H1728" s="14"/>
    </row>
    <row r="1729" spans="2:8" x14ac:dyDescent="0.25">
      <c r="B1729" s="3">
        <v>1719</v>
      </c>
      <c r="C1729" s="12"/>
      <c r="D1729" s="3"/>
      <c r="E1729" s="74" t="str">
        <f>IF(Tabla1[[#This Row],[Diametro menor (cm) ]]="","",(2*3.1416*(C1729/2)*D1729))</f>
        <v/>
      </c>
      <c r="F1729" s="75" t="str">
        <f>IF(Tabla1[[#This Row],[Área de superficie lateral cilindro (cm2)]]="","",E1729*0.05)</f>
        <v/>
      </c>
      <c r="G1729" s="23"/>
      <c r="H1729" s="14"/>
    </row>
    <row r="1730" spans="2:8" x14ac:dyDescent="0.25">
      <c r="B1730" s="3">
        <v>1720</v>
      </c>
      <c r="C1730" s="12"/>
      <c r="D1730" s="3"/>
      <c r="E1730" s="74" t="str">
        <f>IF(Tabla1[[#This Row],[Diametro menor (cm) ]]="","",(2*3.1416*(C1730/2)*D1730))</f>
        <v/>
      </c>
      <c r="F1730" s="75" t="str">
        <f>IF(Tabla1[[#This Row],[Área de superficie lateral cilindro (cm2)]]="","",E1730*0.05)</f>
        <v/>
      </c>
      <c r="G1730" s="23"/>
      <c r="H1730" s="14"/>
    </row>
    <row r="1731" spans="2:8" x14ac:dyDescent="0.25">
      <c r="B1731" s="3">
        <v>1721</v>
      </c>
      <c r="C1731" s="12"/>
      <c r="D1731" s="3"/>
      <c r="E1731" s="74" t="str">
        <f>IF(Tabla1[[#This Row],[Diametro menor (cm) ]]="","",(2*3.1416*(C1731/2)*D1731))</f>
        <v/>
      </c>
      <c r="F1731" s="75" t="str">
        <f>IF(Tabla1[[#This Row],[Área de superficie lateral cilindro (cm2)]]="","",E1731*0.05)</f>
        <v/>
      </c>
      <c r="G1731" s="23"/>
      <c r="H1731" s="14"/>
    </row>
    <row r="1732" spans="2:8" x14ac:dyDescent="0.25">
      <c r="B1732" s="3">
        <v>1722</v>
      </c>
      <c r="C1732" s="12"/>
      <c r="D1732" s="3"/>
      <c r="E1732" s="74" t="str">
        <f>IF(Tabla1[[#This Row],[Diametro menor (cm) ]]="","",(2*3.1416*(C1732/2)*D1732))</f>
        <v/>
      </c>
      <c r="F1732" s="75" t="str">
        <f>IF(Tabla1[[#This Row],[Área de superficie lateral cilindro (cm2)]]="","",E1732*0.05)</f>
        <v/>
      </c>
      <c r="G1732" s="23"/>
      <c r="H1732" s="14"/>
    </row>
    <row r="1733" spans="2:8" x14ac:dyDescent="0.25">
      <c r="B1733" s="3">
        <v>1723</v>
      </c>
      <c r="C1733" s="12"/>
      <c r="D1733" s="3"/>
      <c r="E1733" s="74" t="str">
        <f>IF(Tabla1[[#This Row],[Diametro menor (cm) ]]="","",(2*3.1416*(C1733/2)*D1733))</f>
        <v/>
      </c>
      <c r="F1733" s="75" t="str">
        <f>IF(Tabla1[[#This Row],[Área de superficie lateral cilindro (cm2)]]="","",E1733*0.05)</f>
        <v/>
      </c>
      <c r="G1733" s="23"/>
      <c r="H1733" s="14"/>
    </row>
    <row r="1734" spans="2:8" x14ac:dyDescent="0.25">
      <c r="B1734" s="3">
        <v>1724</v>
      </c>
      <c r="C1734" s="12"/>
      <c r="D1734" s="3"/>
      <c r="E1734" s="74" t="str">
        <f>IF(Tabla1[[#This Row],[Diametro menor (cm) ]]="","",(2*3.1416*(C1734/2)*D1734))</f>
        <v/>
      </c>
      <c r="F1734" s="75" t="str">
        <f>IF(Tabla1[[#This Row],[Área de superficie lateral cilindro (cm2)]]="","",E1734*0.05)</f>
        <v/>
      </c>
      <c r="G1734" s="23"/>
      <c r="H1734" s="14"/>
    </row>
    <row r="1735" spans="2:8" x14ac:dyDescent="0.25">
      <c r="B1735" s="3">
        <v>1725</v>
      </c>
      <c r="C1735" s="12"/>
      <c r="D1735" s="3"/>
      <c r="E1735" s="74" t="str">
        <f>IF(Tabla1[[#This Row],[Diametro menor (cm) ]]="","",(2*3.1416*(C1735/2)*D1735))</f>
        <v/>
      </c>
      <c r="F1735" s="75" t="str">
        <f>IF(Tabla1[[#This Row],[Área de superficie lateral cilindro (cm2)]]="","",E1735*0.05)</f>
        <v/>
      </c>
      <c r="G1735" s="23"/>
      <c r="H1735" s="14"/>
    </row>
    <row r="1736" spans="2:8" x14ac:dyDescent="0.25">
      <c r="B1736" s="3">
        <v>1726</v>
      </c>
      <c r="C1736" s="12"/>
      <c r="D1736" s="3"/>
      <c r="E1736" s="74" t="str">
        <f>IF(Tabla1[[#This Row],[Diametro menor (cm) ]]="","",(2*3.1416*(C1736/2)*D1736))</f>
        <v/>
      </c>
      <c r="F1736" s="75" t="str">
        <f>IF(Tabla1[[#This Row],[Área de superficie lateral cilindro (cm2)]]="","",E1736*0.05)</f>
        <v/>
      </c>
      <c r="G1736" s="23"/>
      <c r="H1736" s="14"/>
    </row>
    <row r="1737" spans="2:8" x14ac:dyDescent="0.25">
      <c r="B1737" s="3">
        <v>1727</v>
      </c>
      <c r="C1737" s="12"/>
      <c r="D1737" s="3"/>
      <c r="E1737" s="74" t="str">
        <f>IF(Tabla1[[#This Row],[Diametro menor (cm) ]]="","",(2*3.1416*(C1737/2)*D1737))</f>
        <v/>
      </c>
      <c r="F1737" s="75" t="str">
        <f>IF(Tabla1[[#This Row],[Área de superficie lateral cilindro (cm2)]]="","",E1737*0.05)</f>
        <v/>
      </c>
      <c r="G1737" s="23"/>
      <c r="H1737" s="14"/>
    </row>
    <row r="1738" spans="2:8" x14ac:dyDescent="0.25">
      <c r="B1738" s="3">
        <v>1728</v>
      </c>
      <c r="C1738" s="12"/>
      <c r="D1738" s="3"/>
      <c r="E1738" s="74" t="str">
        <f>IF(Tabla1[[#This Row],[Diametro menor (cm) ]]="","",(2*3.1416*(C1738/2)*D1738))</f>
        <v/>
      </c>
      <c r="F1738" s="75" t="str">
        <f>IF(Tabla1[[#This Row],[Área de superficie lateral cilindro (cm2)]]="","",E1738*0.05)</f>
        <v/>
      </c>
      <c r="G1738" s="23"/>
      <c r="H1738" s="14"/>
    </row>
    <row r="1739" spans="2:8" x14ac:dyDescent="0.25">
      <c r="B1739" s="3">
        <v>1729</v>
      </c>
      <c r="C1739" s="12"/>
      <c r="D1739" s="3"/>
      <c r="E1739" s="74" t="str">
        <f>IF(Tabla1[[#This Row],[Diametro menor (cm) ]]="","",(2*3.1416*(C1739/2)*D1739))</f>
        <v/>
      </c>
      <c r="F1739" s="75" t="str">
        <f>IF(Tabla1[[#This Row],[Área de superficie lateral cilindro (cm2)]]="","",E1739*0.05)</f>
        <v/>
      </c>
      <c r="G1739" s="23"/>
      <c r="H1739" s="14"/>
    </row>
    <row r="1740" spans="2:8" x14ac:dyDescent="0.25">
      <c r="B1740" s="3">
        <v>1730</v>
      </c>
      <c r="C1740" s="12"/>
      <c r="D1740" s="3"/>
      <c r="E1740" s="74" t="str">
        <f>IF(Tabla1[[#This Row],[Diametro menor (cm) ]]="","",(2*3.1416*(C1740/2)*D1740))</f>
        <v/>
      </c>
      <c r="F1740" s="75" t="str">
        <f>IF(Tabla1[[#This Row],[Área de superficie lateral cilindro (cm2)]]="","",E1740*0.05)</f>
        <v/>
      </c>
      <c r="G1740" s="23"/>
      <c r="H1740" s="14"/>
    </row>
    <row r="1741" spans="2:8" x14ac:dyDescent="0.25">
      <c r="B1741" s="3">
        <v>1731</v>
      </c>
      <c r="C1741" s="12"/>
      <c r="D1741" s="3"/>
      <c r="E1741" s="74" t="str">
        <f>IF(Tabla1[[#This Row],[Diametro menor (cm) ]]="","",(2*3.1416*(C1741/2)*D1741))</f>
        <v/>
      </c>
      <c r="F1741" s="75" t="str">
        <f>IF(Tabla1[[#This Row],[Área de superficie lateral cilindro (cm2)]]="","",E1741*0.05)</f>
        <v/>
      </c>
      <c r="G1741" s="23"/>
      <c r="H1741" s="14"/>
    </row>
    <row r="1742" spans="2:8" x14ac:dyDescent="0.25">
      <c r="B1742" s="3">
        <v>1732</v>
      </c>
      <c r="C1742" s="12"/>
      <c r="D1742" s="3"/>
      <c r="E1742" s="74" t="str">
        <f>IF(Tabla1[[#This Row],[Diametro menor (cm) ]]="","",(2*3.1416*(C1742/2)*D1742))</f>
        <v/>
      </c>
      <c r="F1742" s="75" t="str">
        <f>IF(Tabla1[[#This Row],[Área de superficie lateral cilindro (cm2)]]="","",E1742*0.05)</f>
        <v/>
      </c>
      <c r="G1742" s="23"/>
      <c r="H1742" s="14"/>
    </row>
    <row r="1743" spans="2:8" x14ac:dyDescent="0.25">
      <c r="B1743" s="3">
        <v>1733</v>
      </c>
      <c r="C1743" s="12"/>
      <c r="D1743" s="3"/>
      <c r="E1743" s="74" t="str">
        <f>IF(Tabla1[[#This Row],[Diametro menor (cm) ]]="","",(2*3.1416*(C1743/2)*D1743))</f>
        <v/>
      </c>
      <c r="F1743" s="75" t="str">
        <f>IF(Tabla1[[#This Row],[Área de superficie lateral cilindro (cm2)]]="","",E1743*0.05)</f>
        <v/>
      </c>
      <c r="G1743" s="23"/>
      <c r="H1743" s="14"/>
    </row>
    <row r="1744" spans="2:8" x14ac:dyDescent="0.25">
      <c r="B1744" s="3">
        <v>1734</v>
      </c>
      <c r="C1744" s="12"/>
      <c r="D1744" s="3"/>
      <c r="E1744" s="74" t="str">
        <f>IF(Tabla1[[#This Row],[Diametro menor (cm) ]]="","",(2*3.1416*(C1744/2)*D1744))</f>
        <v/>
      </c>
      <c r="F1744" s="75" t="str">
        <f>IF(Tabla1[[#This Row],[Área de superficie lateral cilindro (cm2)]]="","",E1744*0.05)</f>
        <v/>
      </c>
      <c r="G1744" s="23"/>
      <c r="H1744" s="14"/>
    </row>
    <row r="1745" spans="2:8" x14ac:dyDescent="0.25">
      <c r="B1745" s="3">
        <v>1735</v>
      </c>
      <c r="C1745" s="12"/>
      <c r="D1745" s="3"/>
      <c r="E1745" s="74" t="str">
        <f>IF(Tabla1[[#This Row],[Diametro menor (cm) ]]="","",(2*3.1416*(C1745/2)*D1745))</f>
        <v/>
      </c>
      <c r="F1745" s="75" t="str">
        <f>IF(Tabla1[[#This Row],[Área de superficie lateral cilindro (cm2)]]="","",E1745*0.05)</f>
        <v/>
      </c>
      <c r="G1745" s="23"/>
      <c r="H1745" s="14"/>
    </row>
    <row r="1746" spans="2:8" x14ac:dyDescent="0.25">
      <c r="B1746" s="3">
        <v>1736</v>
      </c>
      <c r="C1746" s="12"/>
      <c r="D1746" s="3"/>
      <c r="E1746" s="74" t="str">
        <f>IF(Tabla1[[#This Row],[Diametro menor (cm) ]]="","",(2*3.1416*(C1746/2)*D1746))</f>
        <v/>
      </c>
      <c r="F1746" s="75" t="str">
        <f>IF(Tabla1[[#This Row],[Área de superficie lateral cilindro (cm2)]]="","",E1746*0.05)</f>
        <v/>
      </c>
      <c r="G1746" s="23"/>
      <c r="H1746" s="14"/>
    </row>
    <row r="1747" spans="2:8" x14ac:dyDescent="0.25">
      <c r="B1747" s="3">
        <v>1737</v>
      </c>
      <c r="C1747" s="12"/>
      <c r="D1747" s="3"/>
      <c r="E1747" s="74" t="str">
        <f>IF(Tabla1[[#This Row],[Diametro menor (cm) ]]="","",(2*3.1416*(C1747/2)*D1747))</f>
        <v/>
      </c>
      <c r="F1747" s="75" t="str">
        <f>IF(Tabla1[[#This Row],[Área de superficie lateral cilindro (cm2)]]="","",E1747*0.05)</f>
        <v/>
      </c>
      <c r="G1747" s="23"/>
      <c r="H1747" s="14"/>
    </row>
    <row r="1748" spans="2:8" x14ac:dyDescent="0.25">
      <c r="B1748" s="3">
        <v>1738</v>
      </c>
      <c r="C1748" s="12"/>
      <c r="D1748" s="3"/>
      <c r="E1748" s="74" t="str">
        <f>IF(Tabla1[[#This Row],[Diametro menor (cm) ]]="","",(2*3.1416*(C1748/2)*D1748))</f>
        <v/>
      </c>
      <c r="F1748" s="75" t="str">
        <f>IF(Tabla1[[#This Row],[Área de superficie lateral cilindro (cm2)]]="","",E1748*0.05)</f>
        <v/>
      </c>
      <c r="G1748" s="23"/>
      <c r="H1748" s="14"/>
    </row>
    <row r="1749" spans="2:8" x14ac:dyDescent="0.25">
      <c r="B1749" s="3">
        <v>1739</v>
      </c>
      <c r="C1749" s="12"/>
      <c r="D1749" s="3"/>
      <c r="E1749" s="74" t="str">
        <f>IF(Tabla1[[#This Row],[Diametro menor (cm) ]]="","",(2*3.1416*(C1749/2)*D1749))</f>
        <v/>
      </c>
      <c r="F1749" s="75" t="str">
        <f>IF(Tabla1[[#This Row],[Área de superficie lateral cilindro (cm2)]]="","",E1749*0.05)</f>
        <v/>
      </c>
      <c r="G1749" s="23"/>
      <c r="H1749" s="14"/>
    </row>
    <row r="1750" spans="2:8" x14ac:dyDescent="0.25">
      <c r="B1750" s="3">
        <v>1740</v>
      </c>
      <c r="C1750" s="12"/>
      <c r="D1750" s="3"/>
      <c r="E1750" s="74" t="str">
        <f>IF(Tabla1[[#This Row],[Diametro menor (cm) ]]="","",(2*3.1416*(C1750/2)*D1750))</f>
        <v/>
      </c>
      <c r="F1750" s="75" t="str">
        <f>IF(Tabla1[[#This Row],[Área de superficie lateral cilindro (cm2)]]="","",E1750*0.05)</f>
        <v/>
      </c>
      <c r="G1750" s="23"/>
      <c r="H1750" s="14"/>
    </row>
    <row r="1751" spans="2:8" x14ac:dyDescent="0.25">
      <c r="B1751" s="3">
        <v>1741</v>
      </c>
      <c r="C1751" s="12"/>
      <c r="D1751" s="3"/>
      <c r="E1751" s="74" t="str">
        <f>IF(Tabla1[[#This Row],[Diametro menor (cm) ]]="","",(2*3.1416*(C1751/2)*D1751))</f>
        <v/>
      </c>
      <c r="F1751" s="75" t="str">
        <f>IF(Tabla1[[#This Row],[Área de superficie lateral cilindro (cm2)]]="","",E1751*0.05)</f>
        <v/>
      </c>
      <c r="G1751" s="23"/>
      <c r="H1751" s="14"/>
    </row>
    <row r="1752" spans="2:8" x14ac:dyDescent="0.25">
      <c r="B1752" s="3">
        <v>1742</v>
      </c>
      <c r="C1752" s="12"/>
      <c r="D1752" s="3"/>
      <c r="E1752" s="74" t="str">
        <f>IF(Tabla1[[#This Row],[Diametro menor (cm) ]]="","",(2*3.1416*(C1752/2)*D1752))</f>
        <v/>
      </c>
      <c r="F1752" s="75" t="str">
        <f>IF(Tabla1[[#This Row],[Área de superficie lateral cilindro (cm2)]]="","",E1752*0.05)</f>
        <v/>
      </c>
      <c r="G1752" s="23"/>
      <c r="H1752" s="14"/>
    </row>
    <row r="1753" spans="2:8" x14ac:dyDescent="0.25">
      <c r="B1753" s="3">
        <v>1743</v>
      </c>
      <c r="C1753" s="12"/>
      <c r="D1753" s="3"/>
      <c r="E1753" s="74" t="str">
        <f>IF(Tabla1[[#This Row],[Diametro menor (cm) ]]="","",(2*3.1416*(C1753/2)*D1753))</f>
        <v/>
      </c>
      <c r="F1753" s="75" t="str">
        <f>IF(Tabla1[[#This Row],[Área de superficie lateral cilindro (cm2)]]="","",E1753*0.05)</f>
        <v/>
      </c>
      <c r="G1753" s="23"/>
      <c r="H1753" s="14"/>
    </row>
    <row r="1754" spans="2:8" x14ac:dyDescent="0.25">
      <c r="B1754" s="3">
        <v>1744</v>
      </c>
      <c r="C1754" s="12"/>
      <c r="D1754" s="3"/>
      <c r="E1754" s="74" t="str">
        <f>IF(Tabla1[[#This Row],[Diametro menor (cm) ]]="","",(2*3.1416*(C1754/2)*D1754))</f>
        <v/>
      </c>
      <c r="F1754" s="75" t="str">
        <f>IF(Tabla1[[#This Row],[Área de superficie lateral cilindro (cm2)]]="","",E1754*0.05)</f>
        <v/>
      </c>
      <c r="G1754" s="23"/>
      <c r="H1754" s="14"/>
    </row>
    <row r="1755" spans="2:8" x14ac:dyDescent="0.25">
      <c r="B1755" s="3">
        <v>1745</v>
      </c>
      <c r="C1755" s="12"/>
      <c r="D1755" s="3"/>
      <c r="E1755" s="74" t="str">
        <f>IF(Tabla1[[#This Row],[Diametro menor (cm) ]]="","",(2*3.1416*(C1755/2)*D1755))</f>
        <v/>
      </c>
      <c r="F1755" s="75" t="str">
        <f>IF(Tabla1[[#This Row],[Área de superficie lateral cilindro (cm2)]]="","",E1755*0.05)</f>
        <v/>
      </c>
      <c r="G1755" s="23"/>
      <c r="H1755" s="14"/>
    </row>
    <row r="1756" spans="2:8" x14ac:dyDescent="0.25">
      <c r="B1756" s="3">
        <v>1746</v>
      </c>
      <c r="C1756" s="12"/>
      <c r="D1756" s="3"/>
      <c r="E1756" s="74" t="str">
        <f>IF(Tabla1[[#This Row],[Diametro menor (cm) ]]="","",(2*3.1416*(C1756/2)*D1756))</f>
        <v/>
      </c>
      <c r="F1756" s="75" t="str">
        <f>IF(Tabla1[[#This Row],[Área de superficie lateral cilindro (cm2)]]="","",E1756*0.05)</f>
        <v/>
      </c>
      <c r="G1756" s="23"/>
      <c r="H1756" s="14"/>
    </row>
    <row r="1757" spans="2:8" x14ac:dyDescent="0.25">
      <c r="B1757" s="3">
        <v>1747</v>
      </c>
      <c r="C1757" s="12"/>
      <c r="D1757" s="3"/>
      <c r="E1757" s="74" t="str">
        <f>IF(Tabla1[[#This Row],[Diametro menor (cm) ]]="","",(2*3.1416*(C1757/2)*D1757))</f>
        <v/>
      </c>
      <c r="F1757" s="75" t="str">
        <f>IF(Tabla1[[#This Row],[Área de superficie lateral cilindro (cm2)]]="","",E1757*0.05)</f>
        <v/>
      </c>
      <c r="G1757" s="23"/>
      <c r="H1757" s="14"/>
    </row>
    <row r="1758" spans="2:8" x14ac:dyDescent="0.25">
      <c r="B1758" s="3">
        <v>1748</v>
      </c>
      <c r="C1758" s="12"/>
      <c r="D1758" s="3"/>
      <c r="E1758" s="74" t="str">
        <f>IF(Tabla1[[#This Row],[Diametro menor (cm) ]]="","",(2*3.1416*(C1758/2)*D1758))</f>
        <v/>
      </c>
      <c r="F1758" s="75" t="str">
        <f>IF(Tabla1[[#This Row],[Área de superficie lateral cilindro (cm2)]]="","",E1758*0.05)</f>
        <v/>
      </c>
      <c r="G1758" s="23"/>
      <c r="H1758" s="14"/>
    </row>
    <row r="1759" spans="2:8" x14ac:dyDescent="0.25">
      <c r="B1759" s="3">
        <v>1749</v>
      </c>
      <c r="C1759" s="12"/>
      <c r="D1759" s="3"/>
      <c r="E1759" s="74" t="str">
        <f>IF(Tabla1[[#This Row],[Diametro menor (cm) ]]="","",(2*3.1416*(C1759/2)*D1759))</f>
        <v/>
      </c>
      <c r="F1759" s="75" t="str">
        <f>IF(Tabla1[[#This Row],[Área de superficie lateral cilindro (cm2)]]="","",E1759*0.05)</f>
        <v/>
      </c>
      <c r="G1759" s="23"/>
      <c r="H1759" s="14"/>
    </row>
    <row r="1760" spans="2:8" x14ac:dyDescent="0.25">
      <c r="B1760" s="3">
        <v>1750</v>
      </c>
      <c r="C1760" s="12"/>
      <c r="D1760" s="3"/>
      <c r="E1760" s="74" t="str">
        <f>IF(Tabla1[[#This Row],[Diametro menor (cm) ]]="","",(2*3.1416*(C1760/2)*D1760))</f>
        <v/>
      </c>
      <c r="F1760" s="75" t="str">
        <f>IF(Tabla1[[#This Row],[Área de superficie lateral cilindro (cm2)]]="","",E1760*0.05)</f>
        <v/>
      </c>
      <c r="G1760" s="23"/>
      <c r="H1760" s="14"/>
    </row>
    <row r="1761" spans="2:8" x14ac:dyDescent="0.25">
      <c r="B1761" s="3">
        <v>1751</v>
      </c>
      <c r="C1761" s="12"/>
      <c r="D1761" s="3"/>
      <c r="E1761" s="74" t="str">
        <f>IF(Tabla1[[#This Row],[Diametro menor (cm) ]]="","",(2*3.1416*(C1761/2)*D1761))</f>
        <v/>
      </c>
      <c r="F1761" s="75" t="str">
        <f>IF(Tabla1[[#This Row],[Área de superficie lateral cilindro (cm2)]]="","",E1761*0.05)</f>
        <v/>
      </c>
      <c r="G1761" s="23"/>
      <c r="H1761" s="14"/>
    </row>
    <row r="1762" spans="2:8" x14ac:dyDescent="0.25">
      <c r="B1762" s="3">
        <v>1752</v>
      </c>
      <c r="C1762" s="12"/>
      <c r="D1762" s="3"/>
      <c r="E1762" s="74" t="str">
        <f>IF(Tabla1[[#This Row],[Diametro menor (cm) ]]="","",(2*3.1416*(C1762/2)*D1762))</f>
        <v/>
      </c>
      <c r="F1762" s="75" t="str">
        <f>IF(Tabla1[[#This Row],[Área de superficie lateral cilindro (cm2)]]="","",E1762*0.05)</f>
        <v/>
      </c>
      <c r="G1762" s="23"/>
      <c r="H1762" s="14"/>
    </row>
    <row r="1763" spans="2:8" x14ac:dyDescent="0.25">
      <c r="B1763" s="3">
        <v>1753</v>
      </c>
      <c r="C1763" s="12"/>
      <c r="D1763" s="3"/>
      <c r="E1763" s="74" t="str">
        <f>IF(Tabla1[[#This Row],[Diametro menor (cm) ]]="","",(2*3.1416*(C1763/2)*D1763))</f>
        <v/>
      </c>
      <c r="F1763" s="75" t="str">
        <f>IF(Tabla1[[#This Row],[Área de superficie lateral cilindro (cm2)]]="","",E1763*0.05)</f>
        <v/>
      </c>
      <c r="G1763" s="23"/>
      <c r="H1763" s="14"/>
    </row>
    <row r="1764" spans="2:8" x14ac:dyDescent="0.25">
      <c r="B1764" s="3">
        <v>1754</v>
      </c>
      <c r="C1764" s="12"/>
      <c r="D1764" s="3"/>
      <c r="E1764" s="74" t="str">
        <f>IF(Tabla1[[#This Row],[Diametro menor (cm) ]]="","",(2*3.1416*(C1764/2)*D1764))</f>
        <v/>
      </c>
      <c r="F1764" s="75" t="str">
        <f>IF(Tabla1[[#This Row],[Área de superficie lateral cilindro (cm2)]]="","",E1764*0.05)</f>
        <v/>
      </c>
      <c r="G1764" s="23"/>
      <c r="H1764" s="14"/>
    </row>
    <row r="1765" spans="2:8" x14ac:dyDescent="0.25">
      <c r="B1765" s="3">
        <v>1755</v>
      </c>
      <c r="C1765" s="12"/>
      <c r="D1765" s="3"/>
      <c r="E1765" s="74" t="str">
        <f>IF(Tabla1[[#This Row],[Diametro menor (cm) ]]="","",(2*3.1416*(C1765/2)*D1765))</f>
        <v/>
      </c>
      <c r="F1765" s="75" t="str">
        <f>IF(Tabla1[[#This Row],[Área de superficie lateral cilindro (cm2)]]="","",E1765*0.05)</f>
        <v/>
      </c>
      <c r="G1765" s="23"/>
      <c r="H1765" s="14"/>
    </row>
    <row r="1766" spans="2:8" x14ac:dyDescent="0.25">
      <c r="B1766" s="3">
        <v>1756</v>
      </c>
      <c r="C1766" s="12"/>
      <c r="D1766" s="3"/>
      <c r="E1766" s="74" t="str">
        <f>IF(Tabla1[[#This Row],[Diametro menor (cm) ]]="","",(2*3.1416*(C1766/2)*D1766))</f>
        <v/>
      </c>
      <c r="F1766" s="75" t="str">
        <f>IF(Tabla1[[#This Row],[Área de superficie lateral cilindro (cm2)]]="","",E1766*0.05)</f>
        <v/>
      </c>
      <c r="G1766" s="23"/>
      <c r="H1766" s="14"/>
    </row>
    <row r="1767" spans="2:8" x14ac:dyDescent="0.25">
      <c r="B1767" s="3">
        <v>1757</v>
      </c>
      <c r="C1767" s="12"/>
      <c r="D1767" s="3"/>
      <c r="E1767" s="74" t="str">
        <f>IF(Tabla1[[#This Row],[Diametro menor (cm) ]]="","",(2*3.1416*(C1767/2)*D1767))</f>
        <v/>
      </c>
      <c r="F1767" s="75" t="str">
        <f>IF(Tabla1[[#This Row],[Área de superficie lateral cilindro (cm2)]]="","",E1767*0.05)</f>
        <v/>
      </c>
      <c r="G1767" s="23"/>
      <c r="H1767" s="14"/>
    </row>
    <row r="1768" spans="2:8" x14ac:dyDescent="0.25">
      <c r="B1768" s="3">
        <v>1758</v>
      </c>
      <c r="C1768" s="12"/>
      <c r="D1768" s="3"/>
      <c r="E1768" s="74" t="str">
        <f>IF(Tabla1[[#This Row],[Diametro menor (cm) ]]="","",(2*3.1416*(C1768/2)*D1768))</f>
        <v/>
      </c>
      <c r="F1768" s="75" t="str">
        <f>IF(Tabla1[[#This Row],[Área de superficie lateral cilindro (cm2)]]="","",E1768*0.05)</f>
        <v/>
      </c>
      <c r="G1768" s="23"/>
      <c r="H1768" s="14"/>
    </row>
    <row r="1769" spans="2:8" x14ac:dyDescent="0.25">
      <c r="B1769" s="3">
        <v>1759</v>
      </c>
      <c r="C1769" s="12"/>
      <c r="D1769" s="3"/>
      <c r="E1769" s="74" t="str">
        <f>IF(Tabla1[[#This Row],[Diametro menor (cm) ]]="","",(2*3.1416*(C1769/2)*D1769))</f>
        <v/>
      </c>
      <c r="F1769" s="75" t="str">
        <f>IF(Tabla1[[#This Row],[Área de superficie lateral cilindro (cm2)]]="","",E1769*0.05)</f>
        <v/>
      </c>
      <c r="G1769" s="23"/>
      <c r="H1769" s="14"/>
    </row>
    <row r="1770" spans="2:8" x14ac:dyDescent="0.25">
      <c r="B1770" s="3">
        <v>1760</v>
      </c>
      <c r="C1770" s="12"/>
      <c r="D1770" s="3"/>
      <c r="E1770" s="74" t="str">
        <f>IF(Tabla1[[#This Row],[Diametro menor (cm) ]]="","",(2*3.1416*(C1770/2)*D1770))</f>
        <v/>
      </c>
      <c r="F1770" s="75" t="str">
        <f>IF(Tabla1[[#This Row],[Área de superficie lateral cilindro (cm2)]]="","",E1770*0.05)</f>
        <v/>
      </c>
      <c r="G1770" s="23"/>
      <c r="H1770" s="14"/>
    </row>
    <row r="1771" spans="2:8" x14ac:dyDescent="0.25">
      <c r="B1771" s="3">
        <v>1761</v>
      </c>
      <c r="C1771" s="12"/>
      <c r="D1771" s="3"/>
      <c r="E1771" s="74" t="str">
        <f>IF(Tabla1[[#This Row],[Diametro menor (cm) ]]="","",(2*3.1416*(C1771/2)*D1771))</f>
        <v/>
      </c>
      <c r="F1771" s="75" t="str">
        <f>IF(Tabla1[[#This Row],[Área de superficie lateral cilindro (cm2)]]="","",E1771*0.05)</f>
        <v/>
      </c>
      <c r="G1771" s="23"/>
      <c r="H1771" s="14"/>
    </row>
    <row r="1772" spans="2:8" x14ac:dyDescent="0.25">
      <c r="B1772" s="3">
        <v>1762</v>
      </c>
      <c r="C1772" s="12"/>
      <c r="D1772" s="3"/>
      <c r="E1772" s="74" t="str">
        <f>IF(Tabla1[[#This Row],[Diametro menor (cm) ]]="","",(2*3.1416*(C1772/2)*D1772))</f>
        <v/>
      </c>
      <c r="F1772" s="75" t="str">
        <f>IF(Tabla1[[#This Row],[Área de superficie lateral cilindro (cm2)]]="","",E1772*0.05)</f>
        <v/>
      </c>
      <c r="G1772" s="23"/>
      <c r="H1772" s="14"/>
    </row>
    <row r="1773" spans="2:8" x14ac:dyDescent="0.25">
      <c r="B1773" s="3">
        <v>1763</v>
      </c>
      <c r="C1773" s="12"/>
      <c r="D1773" s="3"/>
      <c r="E1773" s="74" t="str">
        <f>IF(Tabla1[[#This Row],[Diametro menor (cm) ]]="","",(2*3.1416*(C1773/2)*D1773))</f>
        <v/>
      </c>
      <c r="F1773" s="75" t="str">
        <f>IF(Tabla1[[#This Row],[Área de superficie lateral cilindro (cm2)]]="","",E1773*0.05)</f>
        <v/>
      </c>
      <c r="G1773" s="23"/>
      <c r="H1773" s="14"/>
    </row>
    <row r="1774" spans="2:8" x14ac:dyDescent="0.25">
      <c r="B1774" s="3">
        <v>1764</v>
      </c>
      <c r="C1774" s="12"/>
      <c r="D1774" s="3"/>
      <c r="E1774" s="74" t="str">
        <f>IF(Tabla1[[#This Row],[Diametro menor (cm) ]]="","",(2*3.1416*(C1774/2)*D1774))</f>
        <v/>
      </c>
      <c r="F1774" s="75" t="str">
        <f>IF(Tabla1[[#This Row],[Área de superficie lateral cilindro (cm2)]]="","",E1774*0.05)</f>
        <v/>
      </c>
      <c r="G1774" s="23"/>
      <c r="H1774" s="14"/>
    </row>
    <row r="1775" spans="2:8" x14ac:dyDescent="0.25">
      <c r="B1775" s="3">
        <v>1765</v>
      </c>
      <c r="C1775" s="12"/>
      <c r="D1775" s="3"/>
      <c r="E1775" s="74" t="str">
        <f>IF(Tabla1[[#This Row],[Diametro menor (cm) ]]="","",(2*3.1416*(C1775/2)*D1775))</f>
        <v/>
      </c>
      <c r="F1775" s="75" t="str">
        <f>IF(Tabla1[[#This Row],[Área de superficie lateral cilindro (cm2)]]="","",E1775*0.05)</f>
        <v/>
      </c>
      <c r="G1775" s="23"/>
      <c r="H1775" s="14"/>
    </row>
    <row r="1776" spans="2:8" x14ac:dyDescent="0.25">
      <c r="B1776" s="3">
        <v>1766</v>
      </c>
      <c r="C1776" s="12"/>
      <c r="D1776" s="3"/>
      <c r="E1776" s="74" t="str">
        <f>IF(Tabla1[[#This Row],[Diametro menor (cm) ]]="","",(2*3.1416*(C1776/2)*D1776))</f>
        <v/>
      </c>
      <c r="F1776" s="75" t="str">
        <f>IF(Tabla1[[#This Row],[Área de superficie lateral cilindro (cm2)]]="","",E1776*0.05)</f>
        <v/>
      </c>
      <c r="G1776" s="23"/>
      <c r="H1776" s="14"/>
    </row>
    <row r="1777" spans="2:8" x14ac:dyDescent="0.25">
      <c r="B1777" s="3">
        <v>1767</v>
      </c>
      <c r="C1777" s="12"/>
      <c r="D1777" s="3"/>
      <c r="E1777" s="74" t="str">
        <f>IF(Tabla1[[#This Row],[Diametro menor (cm) ]]="","",(2*3.1416*(C1777/2)*D1777))</f>
        <v/>
      </c>
      <c r="F1777" s="75" t="str">
        <f>IF(Tabla1[[#This Row],[Área de superficie lateral cilindro (cm2)]]="","",E1777*0.05)</f>
        <v/>
      </c>
      <c r="G1777" s="23"/>
      <c r="H1777" s="14"/>
    </row>
    <row r="1778" spans="2:8" x14ac:dyDescent="0.25">
      <c r="B1778" s="3">
        <v>1768</v>
      </c>
      <c r="C1778" s="12"/>
      <c r="D1778" s="3"/>
      <c r="E1778" s="74" t="str">
        <f>IF(Tabla1[[#This Row],[Diametro menor (cm) ]]="","",(2*3.1416*(C1778/2)*D1778))</f>
        <v/>
      </c>
      <c r="F1778" s="75" t="str">
        <f>IF(Tabla1[[#This Row],[Área de superficie lateral cilindro (cm2)]]="","",E1778*0.05)</f>
        <v/>
      </c>
      <c r="G1778" s="23"/>
      <c r="H1778" s="14"/>
    </row>
    <row r="1779" spans="2:8" x14ac:dyDescent="0.25">
      <c r="B1779" s="3">
        <v>1769</v>
      </c>
      <c r="C1779" s="12"/>
      <c r="D1779" s="3"/>
      <c r="E1779" s="74" t="str">
        <f>IF(Tabla1[[#This Row],[Diametro menor (cm) ]]="","",(2*3.1416*(C1779/2)*D1779))</f>
        <v/>
      </c>
      <c r="F1779" s="75" t="str">
        <f>IF(Tabla1[[#This Row],[Área de superficie lateral cilindro (cm2)]]="","",E1779*0.05)</f>
        <v/>
      </c>
      <c r="G1779" s="23"/>
      <c r="H1779" s="14"/>
    </row>
    <row r="1780" spans="2:8" x14ac:dyDescent="0.25">
      <c r="B1780" s="3">
        <v>1770</v>
      </c>
      <c r="C1780" s="12"/>
      <c r="D1780" s="3"/>
      <c r="E1780" s="74" t="str">
        <f>IF(Tabla1[[#This Row],[Diametro menor (cm) ]]="","",(2*3.1416*(C1780/2)*D1780))</f>
        <v/>
      </c>
      <c r="F1780" s="75" t="str">
        <f>IF(Tabla1[[#This Row],[Área de superficie lateral cilindro (cm2)]]="","",E1780*0.05)</f>
        <v/>
      </c>
      <c r="G1780" s="23"/>
      <c r="H1780" s="14"/>
    </row>
    <row r="1781" spans="2:8" x14ac:dyDescent="0.25">
      <c r="B1781" s="3">
        <v>1771</v>
      </c>
      <c r="C1781" s="12"/>
      <c r="D1781" s="3"/>
      <c r="E1781" s="74" t="str">
        <f>IF(Tabla1[[#This Row],[Diametro menor (cm) ]]="","",(2*3.1416*(C1781/2)*D1781))</f>
        <v/>
      </c>
      <c r="F1781" s="75" t="str">
        <f>IF(Tabla1[[#This Row],[Área de superficie lateral cilindro (cm2)]]="","",E1781*0.05)</f>
        <v/>
      </c>
      <c r="G1781" s="23"/>
      <c r="H1781" s="14"/>
    </row>
    <row r="1782" spans="2:8" x14ac:dyDescent="0.25">
      <c r="B1782" s="3">
        <v>1772</v>
      </c>
      <c r="C1782" s="12"/>
      <c r="D1782" s="3"/>
      <c r="E1782" s="74" t="str">
        <f>IF(Tabla1[[#This Row],[Diametro menor (cm) ]]="","",(2*3.1416*(C1782/2)*D1782))</f>
        <v/>
      </c>
      <c r="F1782" s="75" t="str">
        <f>IF(Tabla1[[#This Row],[Área de superficie lateral cilindro (cm2)]]="","",E1782*0.05)</f>
        <v/>
      </c>
      <c r="G1782" s="23"/>
      <c r="H1782" s="14"/>
    </row>
    <row r="1783" spans="2:8" x14ac:dyDescent="0.25">
      <c r="B1783" s="3">
        <v>1773</v>
      </c>
      <c r="C1783" s="12"/>
      <c r="D1783" s="3"/>
      <c r="E1783" s="74" t="str">
        <f>IF(Tabla1[[#This Row],[Diametro menor (cm) ]]="","",(2*3.1416*(C1783/2)*D1783))</f>
        <v/>
      </c>
      <c r="F1783" s="75" t="str">
        <f>IF(Tabla1[[#This Row],[Área de superficie lateral cilindro (cm2)]]="","",E1783*0.05)</f>
        <v/>
      </c>
      <c r="G1783" s="23"/>
      <c r="H1783" s="14"/>
    </row>
    <row r="1784" spans="2:8" x14ac:dyDescent="0.25">
      <c r="B1784" s="3">
        <v>1774</v>
      </c>
      <c r="C1784" s="12"/>
      <c r="D1784" s="3"/>
      <c r="E1784" s="74" t="str">
        <f>IF(Tabla1[[#This Row],[Diametro menor (cm) ]]="","",(2*3.1416*(C1784/2)*D1784))</f>
        <v/>
      </c>
      <c r="F1784" s="75" t="str">
        <f>IF(Tabla1[[#This Row],[Área de superficie lateral cilindro (cm2)]]="","",E1784*0.05)</f>
        <v/>
      </c>
      <c r="G1784" s="23"/>
      <c r="H1784" s="14"/>
    </row>
    <row r="1785" spans="2:8" x14ac:dyDescent="0.25">
      <c r="B1785" s="3">
        <v>1775</v>
      </c>
      <c r="C1785" s="12"/>
      <c r="D1785" s="3"/>
      <c r="E1785" s="74" t="str">
        <f>IF(Tabla1[[#This Row],[Diametro menor (cm) ]]="","",(2*3.1416*(C1785/2)*D1785))</f>
        <v/>
      </c>
      <c r="F1785" s="75" t="str">
        <f>IF(Tabla1[[#This Row],[Área de superficie lateral cilindro (cm2)]]="","",E1785*0.05)</f>
        <v/>
      </c>
      <c r="G1785" s="23"/>
      <c r="H1785" s="14"/>
    </row>
    <row r="1786" spans="2:8" x14ac:dyDescent="0.25">
      <c r="B1786" s="3">
        <v>1776</v>
      </c>
      <c r="C1786" s="12"/>
      <c r="D1786" s="3"/>
      <c r="E1786" s="74" t="str">
        <f>IF(Tabla1[[#This Row],[Diametro menor (cm) ]]="","",(2*3.1416*(C1786/2)*D1786))</f>
        <v/>
      </c>
      <c r="F1786" s="75" t="str">
        <f>IF(Tabla1[[#This Row],[Área de superficie lateral cilindro (cm2)]]="","",E1786*0.05)</f>
        <v/>
      </c>
      <c r="G1786" s="23"/>
      <c r="H1786" s="14"/>
    </row>
    <row r="1787" spans="2:8" x14ac:dyDescent="0.25">
      <c r="B1787" s="3">
        <v>1777</v>
      </c>
      <c r="C1787" s="12"/>
      <c r="D1787" s="3"/>
      <c r="E1787" s="74" t="str">
        <f>IF(Tabla1[[#This Row],[Diametro menor (cm) ]]="","",(2*3.1416*(C1787/2)*D1787))</f>
        <v/>
      </c>
      <c r="F1787" s="75" t="str">
        <f>IF(Tabla1[[#This Row],[Área de superficie lateral cilindro (cm2)]]="","",E1787*0.05)</f>
        <v/>
      </c>
      <c r="G1787" s="23"/>
      <c r="H1787" s="14"/>
    </row>
    <row r="1788" spans="2:8" x14ac:dyDescent="0.25">
      <c r="B1788" s="3">
        <v>1778</v>
      </c>
      <c r="C1788" s="12"/>
      <c r="D1788" s="3"/>
      <c r="E1788" s="74" t="str">
        <f>IF(Tabla1[[#This Row],[Diametro menor (cm) ]]="","",(2*3.1416*(C1788/2)*D1788))</f>
        <v/>
      </c>
      <c r="F1788" s="75" t="str">
        <f>IF(Tabla1[[#This Row],[Área de superficie lateral cilindro (cm2)]]="","",E1788*0.05)</f>
        <v/>
      </c>
      <c r="G1788" s="23"/>
      <c r="H1788" s="14"/>
    </row>
    <row r="1789" spans="2:8" x14ac:dyDescent="0.25">
      <c r="B1789" s="3">
        <v>1779</v>
      </c>
      <c r="C1789" s="12"/>
      <c r="D1789" s="3"/>
      <c r="E1789" s="74" t="str">
        <f>IF(Tabla1[[#This Row],[Diametro menor (cm) ]]="","",(2*3.1416*(C1789/2)*D1789))</f>
        <v/>
      </c>
      <c r="F1789" s="75" t="str">
        <f>IF(Tabla1[[#This Row],[Área de superficie lateral cilindro (cm2)]]="","",E1789*0.05)</f>
        <v/>
      </c>
      <c r="G1789" s="23"/>
      <c r="H1789" s="14"/>
    </row>
    <row r="1790" spans="2:8" x14ac:dyDescent="0.25">
      <c r="B1790" s="3">
        <v>1780</v>
      </c>
      <c r="C1790" s="12"/>
      <c r="D1790" s="3"/>
      <c r="E1790" s="74" t="str">
        <f>IF(Tabla1[[#This Row],[Diametro menor (cm) ]]="","",(2*3.1416*(C1790/2)*D1790))</f>
        <v/>
      </c>
      <c r="F1790" s="75" t="str">
        <f>IF(Tabla1[[#This Row],[Área de superficie lateral cilindro (cm2)]]="","",E1790*0.05)</f>
        <v/>
      </c>
      <c r="G1790" s="23"/>
      <c r="H1790" s="14"/>
    </row>
    <row r="1791" spans="2:8" x14ac:dyDescent="0.25">
      <c r="B1791" s="3">
        <v>1781</v>
      </c>
      <c r="C1791" s="12"/>
      <c r="D1791" s="3"/>
      <c r="E1791" s="74" t="str">
        <f>IF(Tabla1[[#This Row],[Diametro menor (cm) ]]="","",(2*3.1416*(C1791/2)*D1791))</f>
        <v/>
      </c>
      <c r="F1791" s="75" t="str">
        <f>IF(Tabla1[[#This Row],[Área de superficie lateral cilindro (cm2)]]="","",E1791*0.05)</f>
        <v/>
      </c>
      <c r="G1791" s="23"/>
      <c r="H1791" s="14"/>
    </row>
    <row r="1792" spans="2:8" x14ac:dyDescent="0.25">
      <c r="B1792" s="3">
        <v>1782</v>
      </c>
      <c r="C1792" s="12"/>
      <c r="D1792" s="3"/>
      <c r="E1792" s="74" t="str">
        <f>IF(Tabla1[[#This Row],[Diametro menor (cm) ]]="","",(2*3.1416*(C1792/2)*D1792))</f>
        <v/>
      </c>
      <c r="F1792" s="75" t="str">
        <f>IF(Tabla1[[#This Row],[Área de superficie lateral cilindro (cm2)]]="","",E1792*0.05)</f>
        <v/>
      </c>
      <c r="G1792" s="23"/>
      <c r="H1792" s="14"/>
    </row>
    <row r="1793" spans="2:8" x14ac:dyDescent="0.25">
      <c r="B1793" s="3">
        <v>1783</v>
      </c>
      <c r="C1793" s="12"/>
      <c r="D1793" s="3"/>
      <c r="E1793" s="74" t="str">
        <f>IF(Tabla1[[#This Row],[Diametro menor (cm) ]]="","",(2*3.1416*(C1793/2)*D1793))</f>
        <v/>
      </c>
      <c r="F1793" s="75" t="str">
        <f>IF(Tabla1[[#This Row],[Área de superficie lateral cilindro (cm2)]]="","",E1793*0.05)</f>
        <v/>
      </c>
      <c r="G1793" s="23"/>
      <c r="H1793" s="14"/>
    </row>
    <row r="1794" spans="2:8" x14ac:dyDescent="0.25">
      <c r="B1794" s="3">
        <v>1784</v>
      </c>
      <c r="C1794" s="12"/>
      <c r="D1794" s="3"/>
      <c r="E1794" s="74" t="str">
        <f>IF(Tabla1[[#This Row],[Diametro menor (cm) ]]="","",(2*3.1416*(C1794/2)*D1794))</f>
        <v/>
      </c>
      <c r="F1794" s="75" t="str">
        <f>IF(Tabla1[[#This Row],[Área de superficie lateral cilindro (cm2)]]="","",E1794*0.05)</f>
        <v/>
      </c>
      <c r="G1794" s="23"/>
      <c r="H1794" s="14"/>
    </row>
    <row r="1795" spans="2:8" x14ac:dyDescent="0.25">
      <c r="B1795" s="3">
        <v>1785</v>
      </c>
      <c r="C1795" s="12"/>
      <c r="D1795" s="3"/>
      <c r="E1795" s="74" t="str">
        <f>IF(Tabla1[[#This Row],[Diametro menor (cm) ]]="","",(2*3.1416*(C1795/2)*D1795))</f>
        <v/>
      </c>
      <c r="F1795" s="75" t="str">
        <f>IF(Tabla1[[#This Row],[Área de superficie lateral cilindro (cm2)]]="","",E1795*0.05)</f>
        <v/>
      </c>
      <c r="G1795" s="23"/>
      <c r="H1795" s="14"/>
    </row>
    <row r="1796" spans="2:8" x14ac:dyDescent="0.25">
      <c r="B1796" s="3">
        <v>1786</v>
      </c>
      <c r="C1796" s="12"/>
      <c r="D1796" s="3"/>
      <c r="E1796" s="74" t="str">
        <f>IF(Tabla1[[#This Row],[Diametro menor (cm) ]]="","",(2*3.1416*(C1796/2)*D1796))</f>
        <v/>
      </c>
      <c r="F1796" s="75" t="str">
        <f>IF(Tabla1[[#This Row],[Área de superficie lateral cilindro (cm2)]]="","",E1796*0.05)</f>
        <v/>
      </c>
      <c r="G1796" s="23"/>
      <c r="H1796" s="14"/>
    </row>
    <row r="1797" spans="2:8" x14ac:dyDescent="0.25">
      <c r="B1797" s="3">
        <v>1787</v>
      </c>
      <c r="C1797" s="12"/>
      <c r="D1797" s="3"/>
      <c r="E1797" s="74" t="str">
        <f>IF(Tabla1[[#This Row],[Diametro menor (cm) ]]="","",(2*3.1416*(C1797/2)*D1797))</f>
        <v/>
      </c>
      <c r="F1797" s="75" t="str">
        <f>IF(Tabla1[[#This Row],[Área de superficie lateral cilindro (cm2)]]="","",E1797*0.05)</f>
        <v/>
      </c>
      <c r="G1797" s="23"/>
      <c r="H1797" s="14"/>
    </row>
    <row r="1798" spans="2:8" x14ac:dyDescent="0.25">
      <c r="B1798" s="3">
        <v>1788</v>
      </c>
      <c r="C1798" s="12"/>
      <c r="D1798" s="3"/>
      <c r="E1798" s="74" t="str">
        <f>IF(Tabla1[[#This Row],[Diametro menor (cm) ]]="","",(2*3.1416*(C1798/2)*D1798))</f>
        <v/>
      </c>
      <c r="F1798" s="75" t="str">
        <f>IF(Tabla1[[#This Row],[Área de superficie lateral cilindro (cm2)]]="","",E1798*0.05)</f>
        <v/>
      </c>
      <c r="G1798" s="23"/>
      <c r="H1798" s="14"/>
    </row>
    <row r="1799" spans="2:8" x14ac:dyDescent="0.25">
      <c r="B1799" s="3">
        <v>1789</v>
      </c>
      <c r="C1799" s="12"/>
      <c r="D1799" s="3"/>
      <c r="E1799" s="74" t="str">
        <f>IF(Tabla1[[#This Row],[Diametro menor (cm) ]]="","",(2*3.1416*(C1799/2)*D1799))</f>
        <v/>
      </c>
      <c r="F1799" s="75" t="str">
        <f>IF(Tabla1[[#This Row],[Área de superficie lateral cilindro (cm2)]]="","",E1799*0.05)</f>
        <v/>
      </c>
      <c r="G1799" s="23"/>
      <c r="H1799" s="14"/>
    </row>
    <row r="1800" spans="2:8" x14ac:dyDescent="0.25">
      <c r="B1800" s="3">
        <v>1790</v>
      </c>
      <c r="C1800" s="12"/>
      <c r="D1800" s="3"/>
      <c r="E1800" s="74" t="str">
        <f>IF(Tabla1[[#This Row],[Diametro menor (cm) ]]="","",(2*3.1416*(C1800/2)*D1800))</f>
        <v/>
      </c>
      <c r="F1800" s="75" t="str">
        <f>IF(Tabla1[[#This Row],[Área de superficie lateral cilindro (cm2)]]="","",E1800*0.05)</f>
        <v/>
      </c>
      <c r="G1800" s="23"/>
      <c r="H1800" s="14"/>
    </row>
    <row r="1801" spans="2:8" x14ac:dyDescent="0.25">
      <c r="B1801" s="3">
        <v>1791</v>
      </c>
      <c r="C1801" s="12"/>
      <c r="D1801" s="3"/>
      <c r="E1801" s="74" t="str">
        <f>IF(Tabla1[[#This Row],[Diametro menor (cm) ]]="","",(2*3.1416*(C1801/2)*D1801))</f>
        <v/>
      </c>
      <c r="F1801" s="75" t="str">
        <f>IF(Tabla1[[#This Row],[Área de superficie lateral cilindro (cm2)]]="","",E1801*0.05)</f>
        <v/>
      </c>
      <c r="G1801" s="23"/>
      <c r="H1801" s="14"/>
    </row>
    <row r="1802" spans="2:8" x14ac:dyDescent="0.25">
      <c r="B1802" s="3">
        <v>1792</v>
      </c>
      <c r="C1802" s="12"/>
      <c r="D1802" s="3"/>
      <c r="E1802" s="74" t="str">
        <f>IF(Tabla1[[#This Row],[Diametro menor (cm) ]]="","",(2*3.1416*(C1802/2)*D1802))</f>
        <v/>
      </c>
      <c r="F1802" s="75" t="str">
        <f>IF(Tabla1[[#This Row],[Área de superficie lateral cilindro (cm2)]]="","",E1802*0.05)</f>
        <v/>
      </c>
      <c r="G1802" s="23"/>
      <c r="H1802" s="14"/>
    </row>
    <row r="1803" spans="2:8" x14ac:dyDescent="0.25">
      <c r="B1803" s="3">
        <v>1793</v>
      </c>
      <c r="C1803" s="12"/>
      <c r="D1803" s="3"/>
      <c r="E1803" s="74" t="str">
        <f>IF(Tabla1[[#This Row],[Diametro menor (cm) ]]="","",(2*3.1416*(C1803/2)*D1803))</f>
        <v/>
      </c>
      <c r="F1803" s="75" t="str">
        <f>IF(Tabla1[[#This Row],[Área de superficie lateral cilindro (cm2)]]="","",E1803*0.05)</f>
        <v/>
      </c>
      <c r="G1803" s="23"/>
      <c r="H1803" s="14"/>
    </row>
    <row r="1804" spans="2:8" x14ac:dyDescent="0.25">
      <c r="B1804" s="3">
        <v>1794</v>
      </c>
      <c r="C1804" s="12"/>
      <c r="D1804" s="3"/>
      <c r="E1804" s="74" t="str">
        <f>IF(Tabla1[[#This Row],[Diametro menor (cm) ]]="","",(2*3.1416*(C1804/2)*D1804))</f>
        <v/>
      </c>
      <c r="F1804" s="75" t="str">
        <f>IF(Tabla1[[#This Row],[Área de superficie lateral cilindro (cm2)]]="","",E1804*0.05)</f>
        <v/>
      </c>
      <c r="G1804" s="23"/>
      <c r="H1804" s="14"/>
    </row>
    <row r="1805" spans="2:8" x14ac:dyDescent="0.25">
      <c r="B1805" s="3">
        <v>1795</v>
      </c>
      <c r="C1805" s="12"/>
      <c r="D1805" s="3"/>
      <c r="E1805" s="74" t="str">
        <f>IF(Tabla1[[#This Row],[Diametro menor (cm) ]]="","",(2*3.1416*(C1805/2)*D1805))</f>
        <v/>
      </c>
      <c r="F1805" s="75" t="str">
        <f>IF(Tabla1[[#This Row],[Área de superficie lateral cilindro (cm2)]]="","",E1805*0.05)</f>
        <v/>
      </c>
      <c r="G1805" s="23"/>
      <c r="H1805" s="14"/>
    </row>
    <row r="1806" spans="2:8" x14ac:dyDescent="0.25">
      <c r="B1806" s="3">
        <v>1796</v>
      </c>
      <c r="C1806" s="12"/>
      <c r="D1806" s="3"/>
      <c r="E1806" s="74" t="str">
        <f>IF(Tabla1[[#This Row],[Diametro menor (cm) ]]="","",(2*3.1416*(C1806/2)*D1806))</f>
        <v/>
      </c>
      <c r="F1806" s="75" t="str">
        <f>IF(Tabla1[[#This Row],[Área de superficie lateral cilindro (cm2)]]="","",E1806*0.05)</f>
        <v/>
      </c>
      <c r="G1806" s="23"/>
      <c r="H1806" s="14"/>
    </row>
    <row r="1807" spans="2:8" x14ac:dyDescent="0.25">
      <c r="B1807" s="3">
        <v>1797</v>
      </c>
      <c r="C1807" s="12"/>
      <c r="D1807" s="3"/>
      <c r="E1807" s="74" t="str">
        <f>IF(Tabla1[[#This Row],[Diametro menor (cm) ]]="","",(2*3.1416*(C1807/2)*D1807))</f>
        <v/>
      </c>
      <c r="F1807" s="75" t="str">
        <f>IF(Tabla1[[#This Row],[Área de superficie lateral cilindro (cm2)]]="","",E1807*0.05)</f>
        <v/>
      </c>
      <c r="G1807" s="23"/>
      <c r="H1807" s="14"/>
    </row>
    <row r="1808" spans="2:8" x14ac:dyDescent="0.25">
      <c r="B1808" s="3">
        <v>1798</v>
      </c>
      <c r="C1808" s="12"/>
      <c r="D1808" s="3"/>
      <c r="E1808" s="74" t="str">
        <f>IF(Tabla1[[#This Row],[Diametro menor (cm) ]]="","",(2*3.1416*(C1808/2)*D1808))</f>
        <v/>
      </c>
      <c r="F1808" s="75" t="str">
        <f>IF(Tabla1[[#This Row],[Área de superficie lateral cilindro (cm2)]]="","",E1808*0.05)</f>
        <v/>
      </c>
      <c r="G1808" s="23"/>
      <c r="H1808" s="14"/>
    </row>
    <row r="1809" spans="2:8" x14ac:dyDescent="0.25">
      <c r="B1809" s="3">
        <v>1799</v>
      </c>
      <c r="C1809" s="12"/>
      <c r="D1809" s="3"/>
      <c r="E1809" s="74" t="str">
        <f>IF(Tabla1[[#This Row],[Diametro menor (cm) ]]="","",(2*3.1416*(C1809/2)*D1809))</f>
        <v/>
      </c>
      <c r="F1809" s="75" t="str">
        <f>IF(Tabla1[[#This Row],[Área de superficie lateral cilindro (cm2)]]="","",E1809*0.05)</f>
        <v/>
      </c>
      <c r="G1809" s="23"/>
      <c r="H1809" s="14"/>
    </row>
    <row r="1810" spans="2:8" x14ac:dyDescent="0.25">
      <c r="B1810" s="3">
        <v>1800</v>
      </c>
      <c r="C1810" s="12"/>
      <c r="D1810" s="3"/>
      <c r="E1810" s="74" t="str">
        <f>IF(Tabla1[[#This Row],[Diametro menor (cm) ]]="","",(2*3.1416*(C1810/2)*D1810))</f>
        <v/>
      </c>
      <c r="F1810" s="75" t="str">
        <f>IF(Tabla1[[#This Row],[Área de superficie lateral cilindro (cm2)]]="","",E1810*0.05)</f>
        <v/>
      </c>
      <c r="G1810" s="23"/>
      <c r="H1810" s="14"/>
    </row>
    <row r="1811" spans="2:8" x14ac:dyDescent="0.25">
      <c r="B1811" s="3">
        <v>1801</v>
      </c>
      <c r="C1811" s="12"/>
      <c r="D1811" s="3"/>
      <c r="E1811" s="74" t="str">
        <f>IF(Tabla1[[#This Row],[Diametro menor (cm) ]]="","",(2*3.1416*(C1811/2)*D1811))</f>
        <v/>
      </c>
      <c r="F1811" s="75" t="str">
        <f>IF(Tabla1[[#This Row],[Área de superficie lateral cilindro (cm2)]]="","",E1811*0.05)</f>
        <v/>
      </c>
      <c r="G1811" s="23"/>
      <c r="H1811" s="14"/>
    </row>
    <row r="1812" spans="2:8" x14ac:dyDescent="0.25">
      <c r="B1812" s="3">
        <v>1802</v>
      </c>
      <c r="C1812" s="12"/>
      <c r="D1812" s="3"/>
      <c r="E1812" s="74" t="str">
        <f>IF(Tabla1[[#This Row],[Diametro menor (cm) ]]="","",(2*3.1416*(C1812/2)*D1812))</f>
        <v/>
      </c>
      <c r="F1812" s="75" t="str">
        <f>IF(Tabla1[[#This Row],[Área de superficie lateral cilindro (cm2)]]="","",E1812*0.05)</f>
        <v/>
      </c>
      <c r="G1812" s="23"/>
      <c r="H1812" s="14"/>
    </row>
    <row r="1813" spans="2:8" x14ac:dyDescent="0.25">
      <c r="B1813" s="3">
        <v>1803</v>
      </c>
      <c r="C1813" s="12"/>
      <c r="D1813" s="3"/>
      <c r="E1813" s="74" t="str">
        <f>IF(Tabla1[[#This Row],[Diametro menor (cm) ]]="","",(2*3.1416*(C1813/2)*D1813))</f>
        <v/>
      </c>
      <c r="F1813" s="75" t="str">
        <f>IF(Tabla1[[#This Row],[Área de superficie lateral cilindro (cm2)]]="","",E1813*0.05)</f>
        <v/>
      </c>
      <c r="G1813" s="23"/>
      <c r="H1813" s="14"/>
    </row>
    <row r="1814" spans="2:8" x14ac:dyDescent="0.25">
      <c r="B1814" s="3">
        <v>1804</v>
      </c>
      <c r="C1814" s="12"/>
      <c r="D1814" s="3"/>
      <c r="E1814" s="74" t="str">
        <f>IF(Tabla1[[#This Row],[Diametro menor (cm) ]]="","",(2*3.1416*(C1814/2)*D1814))</f>
        <v/>
      </c>
      <c r="F1814" s="75" t="str">
        <f>IF(Tabla1[[#This Row],[Área de superficie lateral cilindro (cm2)]]="","",E1814*0.05)</f>
        <v/>
      </c>
      <c r="G1814" s="23"/>
      <c r="H1814" s="14"/>
    </row>
    <row r="1815" spans="2:8" x14ac:dyDescent="0.25">
      <c r="B1815" s="3">
        <v>1805</v>
      </c>
      <c r="C1815" s="12"/>
      <c r="D1815" s="3"/>
      <c r="E1815" s="74" t="str">
        <f>IF(Tabla1[[#This Row],[Diametro menor (cm) ]]="","",(2*3.1416*(C1815/2)*D1815))</f>
        <v/>
      </c>
      <c r="F1815" s="75" t="str">
        <f>IF(Tabla1[[#This Row],[Área de superficie lateral cilindro (cm2)]]="","",E1815*0.05)</f>
        <v/>
      </c>
      <c r="G1815" s="23"/>
      <c r="H1815" s="14"/>
    </row>
    <row r="1816" spans="2:8" x14ac:dyDescent="0.25">
      <c r="B1816" s="3">
        <v>1806</v>
      </c>
      <c r="C1816" s="12"/>
      <c r="D1816" s="3"/>
      <c r="E1816" s="74" t="str">
        <f>IF(Tabla1[[#This Row],[Diametro menor (cm) ]]="","",(2*3.1416*(C1816/2)*D1816))</f>
        <v/>
      </c>
      <c r="F1816" s="75" t="str">
        <f>IF(Tabla1[[#This Row],[Área de superficie lateral cilindro (cm2)]]="","",E1816*0.05)</f>
        <v/>
      </c>
      <c r="G1816" s="23"/>
      <c r="H1816" s="14"/>
    </row>
    <row r="1817" spans="2:8" x14ac:dyDescent="0.25">
      <c r="B1817" s="3">
        <v>1807</v>
      </c>
      <c r="C1817" s="12"/>
      <c r="D1817" s="3"/>
      <c r="E1817" s="74" t="str">
        <f>IF(Tabla1[[#This Row],[Diametro menor (cm) ]]="","",(2*3.1416*(C1817/2)*D1817))</f>
        <v/>
      </c>
      <c r="F1817" s="75" t="str">
        <f>IF(Tabla1[[#This Row],[Área de superficie lateral cilindro (cm2)]]="","",E1817*0.05)</f>
        <v/>
      </c>
      <c r="G1817" s="23"/>
      <c r="H1817" s="14"/>
    </row>
    <row r="1818" spans="2:8" x14ac:dyDescent="0.25">
      <c r="B1818" s="3">
        <v>1808</v>
      </c>
      <c r="C1818" s="12"/>
      <c r="D1818" s="3"/>
      <c r="E1818" s="74" t="str">
        <f>IF(Tabla1[[#This Row],[Diametro menor (cm) ]]="","",(2*3.1416*(C1818/2)*D1818))</f>
        <v/>
      </c>
      <c r="F1818" s="75" t="str">
        <f>IF(Tabla1[[#This Row],[Área de superficie lateral cilindro (cm2)]]="","",E1818*0.05)</f>
        <v/>
      </c>
      <c r="G1818" s="23"/>
      <c r="H1818" s="14"/>
    </row>
    <row r="1819" spans="2:8" x14ac:dyDescent="0.25">
      <c r="B1819" s="3">
        <v>1809</v>
      </c>
      <c r="C1819" s="12"/>
      <c r="D1819" s="3"/>
      <c r="E1819" s="74" t="str">
        <f>IF(Tabla1[[#This Row],[Diametro menor (cm) ]]="","",(2*3.1416*(C1819/2)*D1819))</f>
        <v/>
      </c>
      <c r="F1819" s="75" t="str">
        <f>IF(Tabla1[[#This Row],[Área de superficie lateral cilindro (cm2)]]="","",E1819*0.05)</f>
        <v/>
      </c>
      <c r="G1819" s="23"/>
      <c r="H1819" s="14"/>
    </row>
    <row r="1820" spans="2:8" x14ac:dyDescent="0.25">
      <c r="B1820" s="3">
        <v>1810</v>
      </c>
      <c r="C1820" s="12"/>
      <c r="D1820" s="3"/>
      <c r="E1820" s="74" t="str">
        <f>IF(Tabla1[[#This Row],[Diametro menor (cm) ]]="","",(2*3.1416*(C1820/2)*D1820))</f>
        <v/>
      </c>
      <c r="F1820" s="75" t="str">
        <f>IF(Tabla1[[#This Row],[Área de superficie lateral cilindro (cm2)]]="","",E1820*0.05)</f>
        <v/>
      </c>
      <c r="G1820" s="23"/>
      <c r="H1820" s="14"/>
    </row>
    <row r="1821" spans="2:8" x14ac:dyDescent="0.25">
      <c r="B1821" s="3">
        <v>1811</v>
      </c>
      <c r="C1821" s="12"/>
      <c r="D1821" s="3"/>
      <c r="E1821" s="74" t="str">
        <f>IF(Tabla1[[#This Row],[Diametro menor (cm) ]]="","",(2*3.1416*(C1821/2)*D1821))</f>
        <v/>
      </c>
      <c r="F1821" s="75" t="str">
        <f>IF(Tabla1[[#This Row],[Área de superficie lateral cilindro (cm2)]]="","",E1821*0.05)</f>
        <v/>
      </c>
      <c r="G1821" s="23"/>
      <c r="H1821" s="14"/>
    </row>
    <row r="1822" spans="2:8" x14ac:dyDescent="0.25">
      <c r="B1822" s="3">
        <v>1812</v>
      </c>
      <c r="C1822" s="12"/>
      <c r="D1822" s="3"/>
      <c r="E1822" s="74" t="str">
        <f>IF(Tabla1[[#This Row],[Diametro menor (cm) ]]="","",(2*3.1416*(C1822/2)*D1822))</f>
        <v/>
      </c>
      <c r="F1822" s="75" t="str">
        <f>IF(Tabla1[[#This Row],[Área de superficie lateral cilindro (cm2)]]="","",E1822*0.05)</f>
        <v/>
      </c>
      <c r="G1822" s="23"/>
      <c r="H1822" s="14"/>
    </row>
    <row r="1823" spans="2:8" x14ac:dyDescent="0.25">
      <c r="B1823" s="3">
        <v>1813</v>
      </c>
      <c r="C1823" s="12"/>
      <c r="D1823" s="3"/>
      <c r="E1823" s="74" t="str">
        <f>IF(Tabla1[[#This Row],[Diametro menor (cm) ]]="","",(2*3.1416*(C1823/2)*D1823))</f>
        <v/>
      </c>
      <c r="F1823" s="75" t="str">
        <f>IF(Tabla1[[#This Row],[Área de superficie lateral cilindro (cm2)]]="","",E1823*0.05)</f>
        <v/>
      </c>
      <c r="G1823" s="23"/>
      <c r="H1823" s="14"/>
    </row>
    <row r="1824" spans="2:8" x14ac:dyDescent="0.25">
      <c r="B1824" s="3">
        <v>1814</v>
      </c>
      <c r="C1824" s="12"/>
      <c r="D1824" s="3"/>
      <c r="E1824" s="74" t="str">
        <f>IF(Tabla1[[#This Row],[Diametro menor (cm) ]]="","",(2*3.1416*(C1824/2)*D1824))</f>
        <v/>
      </c>
      <c r="F1824" s="75" t="str">
        <f>IF(Tabla1[[#This Row],[Área de superficie lateral cilindro (cm2)]]="","",E1824*0.05)</f>
        <v/>
      </c>
      <c r="G1824" s="23"/>
      <c r="H1824" s="14"/>
    </row>
    <row r="1825" spans="2:8" x14ac:dyDescent="0.25">
      <c r="B1825" s="3">
        <v>1815</v>
      </c>
      <c r="C1825" s="12"/>
      <c r="D1825" s="3"/>
      <c r="E1825" s="74" t="str">
        <f>IF(Tabla1[[#This Row],[Diametro menor (cm) ]]="","",(2*3.1416*(C1825/2)*D1825))</f>
        <v/>
      </c>
      <c r="F1825" s="75" t="str">
        <f>IF(Tabla1[[#This Row],[Área de superficie lateral cilindro (cm2)]]="","",E1825*0.05)</f>
        <v/>
      </c>
      <c r="G1825" s="23"/>
      <c r="H1825" s="14"/>
    </row>
    <row r="1826" spans="2:8" x14ac:dyDescent="0.25">
      <c r="B1826" s="3">
        <v>1816</v>
      </c>
      <c r="C1826" s="12"/>
      <c r="D1826" s="3"/>
      <c r="E1826" s="74" t="str">
        <f>IF(Tabla1[[#This Row],[Diametro menor (cm) ]]="","",(2*3.1416*(C1826/2)*D1826))</f>
        <v/>
      </c>
      <c r="F1826" s="75" t="str">
        <f>IF(Tabla1[[#This Row],[Área de superficie lateral cilindro (cm2)]]="","",E1826*0.05)</f>
        <v/>
      </c>
      <c r="G1826" s="23"/>
      <c r="H1826" s="14"/>
    </row>
    <row r="1827" spans="2:8" x14ac:dyDescent="0.25">
      <c r="B1827" s="3">
        <v>1817</v>
      </c>
      <c r="C1827" s="12"/>
      <c r="D1827" s="3"/>
      <c r="E1827" s="74" t="str">
        <f>IF(Tabla1[[#This Row],[Diametro menor (cm) ]]="","",(2*3.1416*(C1827/2)*D1827))</f>
        <v/>
      </c>
      <c r="F1827" s="75" t="str">
        <f>IF(Tabla1[[#This Row],[Área de superficie lateral cilindro (cm2)]]="","",E1827*0.05)</f>
        <v/>
      </c>
      <c r="G1827" s="23"/>
      <c r="H1827" s="14"/>
    </row>
    <row r="1828" spans="2:8" x14ac:dyDescent="0.25">
      <c r="B1828" s="3">
        <v>1818</v>
      </c>
      <c r="C1828" s="12"/>
      <c r="D1828" s="3"/>
      <c r="E1828" s="74" t="str">
        <f>IF(Tabla1[[#This Row],[Diametro menor (cm) ]]="","",(2*3.1416*(C1828/2)*D1828))</f>
        <v/>
      </c>
      <c r="F1828" s="75" t="str">
        <f>IF(Tabla1[[#This Row],[Área de superficie lateral cilindro (cm2)]]="","",E1828*0.05)</f>
        <v/>
      </c>
      <c r="G1828" s="23"/>
      <c r="H1828" s="14"/>
    </row>
    <row r="1829" spans="2:8" x14ac:dyDescent="0.25">
      <c r="B1829" s="3">
        <v>1819</v>
      </c>
      <c r="C1829" s="12"/>
      <c r="D1829" s="3"/>
      <c r="E1829" s="74" t="str">
        <f>IF(Tabla1[[#This Row],[Diametro menor (cm) ]]="","",(2*3.1416*(C1829/2)*D1829))</f>
        <v/>
      </c>
      <c r="F1829" s="75" t="str">
        <f>IF(Tabla1[[#This Row],[Área de superficie lateral cilindro (cm2)]]="","",E1829*0.05)</f>
        <v/>
      </c>
      <c r="G1829" s="23"/>
      <c r="H1829" s="14"/>
    </row>
    <row r="1830" spans="2:8" x14ac:dyDescent="0.25">
      <c r="B1830" s="3">
        <v>1820</v>
      </c>
      <c r="C1830" s="12"/>
      <c r="D1830" s="3"/>
      <c r="E1830" s="74" t="str">
        <f>IF(Tabla1[[#This Row],[Diametro menor (cm) ]]="","",(2*3.1416*(C1830/2)*D1830))</f>
        <v/>
      </c>
      <c r="F1830" s="75" t="str">
        <f>IF(Tabla1[[#This Row],[Área de superficie lateral cilindro (cm2)]]="","",E1830*0.05)</f>
        <v/>
      </c>
      <c r="G1830" s="23"/>
      <c r="H1830" s="14"/>
    </row>
    <row r="1831" spans="2:8" x14ac:dyDescent="0.25">
      <c r="B1831" s="3">
        <v>1821</v>
      </c>
      <c r="C1831" s="12"/>
      <c r="D1831" s="3"/>
      <c r="E1831" s="74" t="str">
        <f>IF(Tabla1[[#This Row],[Diametro menor (cm) ]]="","",(2*3.1416*(C1831/2)*D1831))</f>
        <v/>
      </c>
      <c r="F1831" s="75" t="str">
        <f>IF(Tabla1[[#This Row],[Área de superficie lateral cilindro (cm2)]]="","",E1831*0.05)</f>
        <v/>
      </c>
      <c r="G1831" s="23"/>
      <c r="H1831" s="14"/>
    </row>
    <row r="1832" spans="2:8" x14ac:dyDescent="0.25">
      <c r="B1832" s="3">
        <v>1822</v>
      </c>
      <c r="C1832" s="12"/>
      <c r="D1832" s="3"/>
      <c r="E1832" s="74" t="str">
        <f>IF(Tabla1[[#This Row],[Diametro menor (cm) ]]="","",(2*3.1416*(C1832/2)*D1832))</f>
        <v/>
      </c>
      <c r="F1832" s="75" t="str">
        <f>IF(Tabla1[[#This Row],[Área de superficie lateral cilindro (cm2)]]="","",E1832*0.05)</f>
        <v/>
      </c>
      <c r="G1832" s="23"/>
      <c r="H1832" s="14"/>
    </row>
    <row r="1833" spans="2:8" x14ac:dyDescent="0.25">
      <c r="B1833" s="3">
        <v>1823</v>
      </c>
      <c r="C1833" s="12"/>
      <c r="D1833" s="3"/>
      <c r="E1833" s="74" t="str">
        <f>IF(Tabla1[[#This Row],[Diametro menor (cm) ]]="","",(2*3.1416*(C1833/2)*D1833))</f>
        <v/>
      </c>
      <c r="F1833" s="75" t="str">
        <f>IF(Tabla1[[#This Row],[Área de superficie lateral cilindro (cm2)]]="","",E1833*0.05)</f>
        <v/>
      </c>
      <c r="G1833" s="23"/>
      <c r="H1833" s="14"/>
    </row>
    <row r="1834" spans="2:8" x14ac:dyDescent="0.25">
      <c r="B1834" s="3">
        <v>1824</v>
      </c>
      <c r="C1834" s="12"/>
      <c r="D1834" s="3"/>
      <c r="E1834" s="74" t="str">
        <f>IF(Tabla1[[#This Row],[Diametro menor (cm) ]]="","",(2*3.1416*(C1834/2)*D1834))</f>
        <v/>
      </c>
      <c r="F1834" s="75" t="str">
        <f>IF(Tabla1[[#This Row],[Área de superficie lateral cilindro (cm2)]]="","",E1834*0.05)</f>
        <v/>
      </c>
      <c r="G1834" s="23"/>
      <c r="H1834" s="14"/>
    </row>
    <row r="1835" spans="2:8" x14ac:dyDescent="0.25">
      <c r="B1835" s="3">
        <v>1825</v>
      </c>
      <c r="C1835" s="12"/>
      <c r="D1835" s="3"/>
      <c r="E1835" s="74" t="str">
        <f>IF(Tabla1[[#This Row],[Diametro menor (cm) ]]="","",(2*3.1416*(C1835/2)*D1835))</f>
        <v/>
      </c>
      <c r="F1835" s="75" t="str">
        <f>IF(Tabla1[[#This Row],[Área de superficie lateral cilindro (cm2)]]="","",E1835*0.05)</f>
        <v/>
      </c>
      <c r="G1835" s="23"/>
      <c r="H1835" s="14"/>
    </row>
    <row r="1836" spans="2:8" x14ac:dyDescent="0.25">
      <c r="B1836" s="3">
        <v>1826</v>
      </c>
      <c r="C1836" s="12"/>
      <c r="D1836" s="3"/>
      <c r="E1836" s="74" t="str">
        <f>IF(Tabla1[[#This Row],[Diametro menor (cm) ]]="","",(2*3.1416*(C1836/2)*D1836))</f>
        <v/>
      </c>
      <c r="F1836" s="75" t="str">
        <f>IF(Tabla1[[#This Row],[Área de superficie lateral cilindro (cm2)]]="","",E1836*0.05)</f>
        <v/>
      </c>
      <c r="G1836" s="23"/>
      <c r="H1836" s="14"/>
    </row>
    <row r="1837" spans="2:8" x14ac:dyDescent="0.25">
      <c r="B1837" s="3">
        <v>1827</v>
      </c>
      <c r="C1837" s="12"/>
      <c r="D1837" s="3"/>
      <c r="E1837" s="74" t="str">
        <f>IF(Tabla1[[#This Row],[Diametro menor (cm) ]]="","",(2*3.1416*(C1837/2)*D1837))</f>
        <v/>
      </c>
      <c r="F1837" s="75" t="str">
        <f>IF(Tabla1[[#This Row],[Área de superficie lateral cilindro (cm2)]]="","",E1837*0.05)</f>
        <v/>
      </c>
      <c r="G1837" s="23"/>
      <c r="H1837" s="14"/>
    </row>
    <row r="1838" spans="2:8" x14ac:dyDescent="0.25">
      <c r="B1838" s="3">
        <v>1828</v>
      </c>
      <c r="C1838" s="12"/>
      <c r="D1838" s="3"/>
      <c r="E1838" s="74" t="str">
        <f>IF(Tabla1[[#This Row],[Diametro menor (cm) ]]="","",(2*3.1416*(C1838/2)*D1838))</f>
        <v/>
      </c>
      <c r="F1838" s="75" t="str">
        <f>IF(Tabla1[[#This Row],[Área de superficie lateral cilindro (cm2)]]="","",E1838*0.05)</f>
        <v/>
      </c>
      <c r="G1838" s="23"/>
      <c r="H1838" s="14"/>
    </row>
    <row r="1839" spans="2:8" x14ac:dyDescent="0.25">
      <c r="B1839" s="3">
        <v>1829</v>
      </c>
      <c r="C1839" s="12"/>
      <c r="D1839" s="3"/>
      <c r="E1839" s="74" t="str">
        <f>IF(Tabla1[[#This Row],[Diametro menor (cm) ]]="","",(2*3.1416*(C1839/2)*D1839))</f>
        <v/>
      </c>
      <c r="F1839" s="75" t="str">
        <f>IF(Tabla1[[#This Row],[Área de superficie lateral cilindro (cm2)]]="","",E1839*0.05)</f>
        <v/>
      </c>
      <c r="G1839" s="23"/>
      <c r="H1839" s="14"/>
    </row>
    <row r="1840" spans="2:8" x14ac:dyDescent="0.25">
      <c r="B1840" s="3">
        <v>1830</v>
      </c>
      <c r="C1840" s="12"/>
      <c r="D1840" s="3"/>
      <c r="E1840" s="74" t="str">
        <f>IF(Tabla1[[#This Row],[Diametro menor (cm) ]]="","",(2*3.1416*(C1840/2)*D1840))</f>
        <v/>
      </c>
      <c r="F1840" s="75" t="str">
        <f>IF(Tabla1[[#This Row],[Área de superficie lateral cilindro (cm2)]]="","",E1840*0.05)</f>
        <v/>
      </c>
      <c r="G1840" s="23"/>
      <c r="H1840" s="14"/>
    </row>
    <row r="1841" spans="2:8" x14ac:dyDescent="0.25">
      <c r="B1841" s="3">
        <v>1831</v>
      </c>
      <c r="C1841" s="12"/>
      <c r="D1841" s="3"/>
      <c r="E1841" s="74" t="str">
        <f>IF(Tabla1[[#This Row],[Diametro menor (cm) ]]="","",(2*3.1416*(C1841/2)*D1841))</f>
        <v/>
      </c>
      <c r="F1841" s="75" t="str">
        <f>IF(Tabla1[[#This Row],[Área de superficie lateral cilindro (cm2)]]="","",E1841*0.05)</f>
        <v/>
      </c>
      <c r="G1841" s="23"/>
      <c r="H1841" s="14"/>
    </row>
    <row r="1842" spans="2:8" x14ac:dyDescent="0.25">
      <c r="B1842" s="3">
        <v>1832</v>
      </c>
      <c r="C1842" s="12"/>
      <c r="D1842" s="3"/>
      <c r="E1842" s="74" t="str">
        <f>IF(Tabla1[[#This Row],[Diametro menor (cm) ]]="","",(2*3.1416*(C1842/2)*D1842))</f>
        <v/>
      </c>
      <c r="F1842" s="75" t="str">
        <f>IF(Tabla1[[#This Row],[Área de superficie lateral cilindro (cm2)]]="","",E1842*0.05)</f>
        <v/>
      </c>
      <c r="G1842" s="23"/>
      <c r="H1842" s="14"/>
    </row>
    <row r="1843" spans="2:8" x14ac:dyDescent="0.25">
      <c r="B1843" s="3">
        <v>1833</v>
      </c>
      <c r="C1843" s="12"/>
      <c r="D1843" s="3"/>
      <c r="E1843" s="74" t="str">
        <f>IF(Tabla1[[#This Row],[Diametro menor (cm) ]]="","",(2*3.1416*(C1843/2)*D1843))</f>
        <v/>
      </c>
      <c r="F1843" s="75" t="str">
        <f>IF(Tabla1[[#This Row],[Área de superficie lateral cilindro (cm2)]]="","",E1843*0.05)</f>
        <v/>
      </c>
      <c r="G1843" s="23"/>
      <c r="H1843" s="14"/>
    </row>
    <row r="1844" spans="2:8" x14ac:dyDescent="0.25">
      <c r="B1844" s="3">
        <v>1834</v>
      </c>
      <c r="C1844" s="12"/>
      <c r="D1844" s="3"/>
      <c r="E1844" s="74" t="str">
        <f>IF(Tabla1[[#This Row],[Diametro menor (cm) ]]="","",(2*3.1416*(C1844/2)*D1844))</f>
        <v/>
      </c>
      <c r="F1844" s="75" t="str">
        <f>IF(Tabla1[[#This Row],[Área de superficie lateral cilindro (cm2)]]="","",E1844*0.05)</f>
        <v/>
      </c>
      <c r="G1844" s="23"/>
      <c r="H1844" s="14"/>
    </row>
    <row r="1845" spans="2:8" x14ac:dyDescent="0.25">
      <c r="B1845" s="3">
        <v>1835</v>
      </c>
      <c r="C1845" s="12"/>
      <c r="D1845" s="3"/>
      <c r="E1845" s="74" t="str">
        <f>IF(Tabla1[[#This Row],[Diametro menor (cm) ]]="","",(2*3.1416*(C1845/2)*D1845))</f>
        <v/>
      </c>
      <c r="F1845" s="75" t="str">
        <f>IF(Tabla1[[#This Row],[Área de superficie lateral cilindro (cm2)]]="","",E1845*0.05)</f>
        <v/>
      </c>
      <c r="G1845" s="23"/>
      <c r="H1845" s="14"/>
    </row>
    <row r="1846" spans="2:8" x14ac:dyDescent="0.25">
      <c r="B1846" s="3">
        <v>1836</v>
      </c>
      <c r="C1846" s="12"/>
      <c r="D1846" s="3"/>
      <c r="E1846" s="74" t="str">
        <f>IF(Tabla1[[#This Row],[Diametro menor (cm) ]]="","",(2*3.1416*(C1846/2)*D1846))</f>
        <v/>
      </c>
      <c r="F1846" s="75" t="str">
        <f>IF(Tabla1[[#This Row],[Área de superficie lateral cilindro (cm2)]]="","",E1846*0.05)</f>
        <v/>
      </c>
      <c r="G1846" s="23"/>
      <c r="H1846" s="14"/>
    </row>
    <row r="1847" spans="2:8" x14ac:dyDescent="0.25">
      <c r="B1847" s="3">
        <v>1837</v>
      </c>
      <c r="C1847" s="12"/>
      <c r="D1847" s="3"/>
      <c r="E1847" s="74" t="str">
        <f>IF(Tabla1[[#This Row],[Diametro menor (cm) ]]="","",(2*3.1416*(C1847/2)*D1847))</f>
        <v/>
      </c>
      <c r="F1847" s="75" t="str">
        <f>IF(Tabla1[[#This Row],[Área de superficie lateral cilindro (cm2)]]="","",E1847*0.05)</f>
        <v/>
      </c>
      <c r="G1847" s="23"/>
      <c r="H1847" s="14"/>
    </row>
    <row r="1848" spans="2:8" x14ac:dyDescent="0.25">
      <c r="B1848" s="3">
        <v>1838</v>
      </c>
      <c r="C1848" s="12"/>
      <c r="D1848" s="3"/>
      <c r="E1848" s="74" t="str">
        <f>IF(Tabla1[[#This Row],[Diametro menor (cm) ]]="","",(2*3.1416*(C1848/2)*D1848))</f>
        <v/>
      </c>
      <c r="F1848" s="75" t="str">
        <f>IF(Tabla1[[#This Row],[Área de superficie lateral cilindro (cm2)]]="","",E1848*0.05)</f>
        <v/>
      </c>
      <c r="G1848" s="23"/>
      <c r="H1848" s="14"/>
    </row>
    <row r="1849" spans="2:8" x14ac:dyDescent="0.25">
      <c r="B1849" s="3">
        <v>1839</v>
      </c>
      <c r="C1849" s="12"/>
      <c r="D1849" s="3"/>
      <c r="E1849" s="74" t="str">
        <f>IF(Tabla1[[#This Row],[Diametro menor (cm) ]]="","",(2*3.1416*(C1849/2)*D1849))</f>
        <v/>
      </c>
      <c r="F1849" s="75" t="str">
        <f>IF(Tabla1[[#This Row],[Área de superficie lateral cilindro (cm2)]]="","",E1849*0.05)</f>
        <v/>
      </c>
      <c r="G1849" s="23"/>
      <c r="H1849" s="14"/>
    </row>
    <row r="1850" spans="2:8" x14ac:dyDescent="0.25">
      <c r="B1850" s="3">
        <v>1840</v>
      </c>
      <c r="C1850" s="12"/>
      <c r="D1850" s="3"/>
      <c r="E1850" s="74" t="str">
        <f>IF(Tabla1[[#This Row],[Diametro menor (cm) ]]="","",(2*3.1416*(C1850/2)*D1850))</f>
        <v/>
      </c>
      <c r="F1850" s="75" t="str">
        <f>IF(Tabla1[[#This Row],[Área de superficie lateral cilindro (cm2)]]="","",E1850*0.05)</f>
        <v/>
      </c>
      <c r="G1850" s="23"/>
      <c r="H1850" s="14"/>
    </row>
    <row r="1851" spans="2:8" x14ac:dyDescent="0.25">
      <c r="B1851" s="3">
        <v>1841</v>
      </c>
      <c r="C1851" s="12"/>
      <c r="D1851" s="3"/>
      <c r="E1851" s="74" t="str">
        <f>IF(Tabla1[[#This Row],[Diametro menor (cm) ]]="","",(2*3.1416*(C1851/2)*D1851))</f>
        <v/>
      </c>
      <c r="F1851" s="75" t="str">
        <f>IF(Tabla1[[#This Row],[Área de superficie lateral cilindro (cm2)]]="","",E1851*0.05)</f>
        <v/>
      </c>
      <c r="G1851" s="23"/>
      <c r="H1851" s="14"/>
    </row>
    <row r="1852" spans="2:8" x14ac:dyDescent="0.25">
      <c r="B1852" s="3">
        <v>1842</v>
      </c>
      <c r="C1852" s="12"/>
      <c r="D1852" s="3"/>
      <c r="E1852" s="74" t="str">
        <f>IF(Tabla1[[#This Row],[Diametro menor (cm) ]]="","",(2*3.1416*(C1852/2)*D1852))</f>
        <v/>
      </c>
      <c r="F1852" s="75" t="str">
        <f>IF(Tabla1[[#This Row],[Área de superficie lateral cilindro (cm2)]]="","",E1852*0.05)</f>
        <v/>
      </c>
      <c r="G1852" s="23"/>
      <c r="H1852" s="14"/>
    </row>
    <row r="1853" spans="2:8" x14ac:dyDescent="0.25">
      <c r="B1853" s="3">
        <v>1843</v>
      </c>
      <c r="C1853" s="12"/>
      <c r="D1853" s="3"/>
      <c r="E1853" s="74" t="str">
        <f>IF(Tabla1[[#This Row],[Diametro menor (cm) ]]="","",(2*3.1416*(C1853/2)*D1853))</f>
        <v/>
      </c>
      <c r="F1853" s="75" t="str">
        <f>IF(Tabla1[[#This Row],[Área de superficie lateral cilindro (cm2)]]="","",E1853*0.05)</f>
        <v/>
      </c>
      <c r="G1853" s="23"/>
      <c r="H1853" s="14"/>
    </row>
    <row r="1854" spans="2:8" x14ac:dyDescent="0.25">
      <c r="B1854" s="3">
        <v>1844</v>
      </c>
      <c r="C1854" s="12"/>
      <c r="D1854" s="3"/>
      <c r="E1854" s="74" t="str">
        <f>IF(Tabla1[[#This Row],[Diametro menor (cm) ]]="","",(2*3.1416*(C1854/2)*D1854))</f>
        <v/>
      </c>
      <c r="F1854" s="75" t="str">
        <f>IF(Tabla1[[#This Row],[Área de superficie lateral cilindro (cm2)]]="","",E1854*0.05)</f>
        <v/>
      </c>
      <c r="G1854" s="23"/>
      <c r="H1854" s="14"/>
    </row>
    <row r="1855" spans="2:8" x14ac:dyDescent="0.25">
      <c r="B1855" s="3">
        <v>1845</v>
      </c>
      <c r="C1855" s="12"/>
      <c r="D1855" s="3"/>
      <c r="E1855" s="74" t="str">
        <f>IF(Tabla1[[#This Row],[Diametro menor (cm) ]]="","",(2*3.1416*(C1855/2)*D1855))</f>
        <v/>
      </c>
      <c r="F1855" s="75" t="str">
        <f>IF(Tabla1[[#This Row],[Área de superficie lateral cilindro (cm2)]]="","",E1855*0.05)</f>
        <v/>
      </c>
      <c r="G1855" s="23"/>
      <c r="H1855" s="14"/>
    </row>
    <row r="1856" spans="2:8" x14ac:dyDescent="0.25">
      <c r="B1856" s="3">
        <v>1846</v>
      </c>
      <c r="C1856" s="12"/>
      <c r="D1856" s="3"/>
      <c r="E1856" s="74" t="str">
        <f>IF(Tabla1[[#This Row],[Diametro menor (cm) ]]="","",(2*3.1416*(C1856/2)*D1856))</f>
        <v/>
      </c>
      <c r="F1856" s="75" t="str">
        <f>IF(Tabla1[[#This Row],[Área de superficie lateral cilindro (cm2)]]="","",E1856*0.05)</f>
        <v/>
      </c>
      <c r="G1856" s="23"/>
      <c r="H1856" s="14"/>
    </row>
    <row r="1857" spans="2:8" x14ac:dyDescent="0.25">
      <c r="B1857" s="3">
        <v>1847</v>
      </c>
      <c r="C1857" s="12"/>
      <c r="D1857" s="3"/>
      <c r="E1857" s="74" t="str">
        <f>IF(Tabla1[[#This Row],[Diametro menor (cm) ]]="","",(2*3.1416*(C1857/2)*D1857))</f>
        <v/>
      </c>
      <c r="F1857" s="75" t="str">
        <f>IF(Tabla1[[#This Row],[Área de superficie lateral cilindro (cm2)]]="","",E1857*0.05)</f>
        <v/>
      </c>
      <c r="G1857" s="23"/>
      <c r="H1857" s="14"/>
    </row>
    <row r="1858" spans="2:8" x14ac:dyDescent="0.25">
      <c r="B1858" s="3">
        <v>1848</v>
      </c>
      <c r="C1858" s="12"/>
      <c r="D1858" s="3"/>
      <c r="E1858" s="74" t="str">
        <f>IF(Tabla1[[#This Row],[Diametro menor (cm) ]]="","",(2*3.1416*(C1858/2)*D1858))</f>
        <v/>
      </c>
      <c r="F1858" s="75" t="str">
        <f>IF(Tabla1[[#This Row],[Área de superficie lateral cilindro (cm2)]]="","",E1858*0.05)</f>
        <v/>
      </c>
      <c r="G1858" s="23"/>
      <c r="H1858" s="14"/>
    </row>
    <row r="1859" spans="2:8" x14ac:dyDescent="0.25">
      <c r="B1859" s="3">
        <v>1849</v>
      </c>
      <c r="C1859" s="12"/>
      <c r="D1859" s="3"/>
      <c r="E1859" s="74" t="str">
        <f>IF(Tabla1[[#This Row],[Diametro menor (cm) ]]="","",(2*3.1416*(C1859/2)*D1859))</f>
        <v/>
      </c>
      <c r="F1859" s="75" t="str">
        <f>IF(Tabla1[[#This Row],[Área de superficie lateral cilindro (cm2)]]="","",E1859*0.05)</f>
        <v/>
      </c>
      <c r="G1859" s="23"/>
      <c r="H1859" s="14"/>
    </row>
    <row r="1860" spans="2:8" x14ac:dyDescent="0.25">
      <c r="B1860" s="3">
        <v>1850</v>
      </c>
      <c r="C1860" s="12"/>
      <c r="D1860" s="3"/>
      <c r="E1860" s="74" t="str">
        <f>IF(Tabla1[[#This Row],[Diametro menor (cm) ]]="","",(2*3.1416*(C1860/2)*D1860))</f>
        <v/>
      </c>
      <c r="F1860" s="75" t="str">
        <f>IF(Tabla1[[#This Row],[Área de superficie lateral cilindro (cm2)]]="","",E1860*0.05)</f>
        <v/>
      </c>
      <c r="G1860" s="23"/>
      <c r="H1860" s="14"/>
    </row>
    <row r="1861" spans="2:8" x14ac:dyDescent="0.25">
      <c r="B1861" s="3">
        <v>1851</v>
      </c>
      <c r="C1861" s="12"/>
      <c r="D1861" s="3"/>
      <c r="E1861" s="74" t="str">
        <f>IF(Tabla1[[#This Row],[Diametro menor (cm) ]]="","",(2*3.1416*(C1861/2)*D1861))</f>
        <v/>
      </c>
      <c r="F1861" s="75" t="str">
        <f>IF(Tabla1[[#This Row],[Área de superficie lateral cilindro (cm2)]]="","",E1861*0.05)</f>
        <v/>
      </c>
      <c r="G1861" s="23"/>
      <c r="H1861" s="14"/>
    </row>
    <row r="1862" spans="2:8" x14ac:dyDescent="0.25">
      <c r="B1862" s="3">
        <v>1852</v>
      </c>
      <c r="C1862" s="12"/>
      <c r="D1862" s="3"/>
      <c r="E1862" s="74" t="str">
        <f>IF(Tabla1[[#This Row],[Diametro menor (cm) ]]="","",(2*3.1416*(C1862/2)*D1862))</f>
        <v/>
      </c>
      <c r="F1862" s="75" t="str">
        <f>IF(Tabla1[[#This Row],[Área de superficie lateral cilindro (cm2)]]="","",E1862*0.05)</f>
        <v/>
      </c>
      <c r="G1862" s="23"/>
      <c r="H1862" s="14"/>
    </row>
    <row r="1863" spans="2:8" x14ac:dyDescent="0.25">
      <c r="B1863" s="3">
        <v>1853</v>
      </c>
      <c r="C1863" s="12"/>
      <c r="D1863" s="3"/>
      <c r="E1863" s="74" t="str">
        <f>IF(Tabla1[[#This Row],[Diametro menor (cm) ]]="","",(2*3.1416*(C1863/2)*D1863))</f>
        <v/>
      </c>
      <c r="F1863" s="75" t="str">
        <f>IF(Tabla1[[#This Row],[Área de superficie lateral cilindro (cm2)]]="","",E1863*0.05)</f>
        <v/>
      </c>
      <c r="G1863" s="23"/>
      <c r="H1863" s="14"/>
    </row>
    <row r="1864" spans="2:8" x14ac:dyDescent="0.25">
      <c r="B1864" s="3">
        <v>1854</v>
      </c>
      <c r="C1864" s="12"/>
      <c r="D1864" s="3"/>
      <c r="E1864" s="74" t="str">
        <f>IF(Tabla1[[#This Row],[Diametro menor (cm) ]]="","",(2*3.1416*(C1864/2)*D1864))</f>
        <v/>
      </c>
      <c r="F1864" s="75" t="str">
        <f>IF(Tabla1[[#This Row],[Área de superficie lateral cilindro (cm2)]]="","",E1864*0.05)</f>
        <v/>
      </c>
      <c r="G1864" s="23"/>
      <c r="H1864" s="14"/>
    </row>
    <row r="1865" spans="2:8" x14ac:dyDescent="0.25">
      <c r="B1865" s="3">
        <v>1855</v>
      </c>
      <c r="C1865" s="12"/>
      <c r="D1865" s="3"/>
      <c r="E1865" s="74" t="str">
        <f>IF(Tabla1[[#This Row],[Diametro menor (cm) ]]="","",(2*3.1416*(C1865/2)*D1865))</f>
        <v/>
      </c>
      <c r="F1865" s="75" t="str">
        <f>IF(Tabla1[[#This Row],[Área de superficie lateral cilindro (cm2)]]="","",E1865*0.05)</f>
        <v/>
      </c>
      <c r="G1865" s="23"/>
      <c r="H1865" s="14"/>
    </row>
    <row r="1866" spans="2:8" x14ac:dyDescent="0.25">
      <c r="B1866" s="3">
        <v>1856</v>
      </c>
      <c r="C1866" s="12"/>
      <c r="D1866" s="3"/>
      <c r="E1866" s="74" t="str">
        <f>IF(Tabla1[[#This Row],[Diametro menor (cm) ]]="","",(2*3.1416*(C1866/2)*D1866))</f>
        <v/>
      </c>
      <c r="F1866" s="75" t="str">
        <f>IF(Tabla1[[#This Row],[Área de superficie lateral cilindro (cm2)]]="","",E1866*0.05)</f>
        <v/>
      </c>
      <c r="G1866" s="23"/>
      <c r="H1866" s="14"/>
    </row>
    <row r="1867" spans="2:8" x14ac:dyDescent="0.25">
      <c r="B1867" s="3">
        <v>1857</v>
      </c>
      <c r="C1867" s="12"/>
      <c r="D1867" s="3"/>
      <c r="E1867" s="74" t="str">
        <f>IF(Tabla1[[#This Row],[Diametro menor (cm) ]]="","",(2*3.1416*(C1867/2)*D1867))</f>
        <v/>
      </c>
      <c r="F1867" s="75" t="str">
        <f>IF(Tabla1[[#This Row],[Área de superficie lateral cilindro (cm2)]]="","",E1867*0.05)</f>
        <v/>
      </c>
      <c r="G1867" s="23"/>
      <c r="H1867" s="14"/>
    </row>
    <row r="1868" spans="2:8" x14ac:dyDescent="0.25">
      <c r="B1868" s="3">
        <v>1858</v>
      </c>
      <c r="C1868" s="12"/>
      <c r="D1868" s="3"/>
      <c r="E1868" s="74" t="str">
        <f>IF(Tabla1[[#This Row],[Diametro menor (cm) ]]="","",(2*3.1416*(C1868/2)*D1868))</f>
        <v/>
      </c>
      <c r="F1868" s="75" t="str">
        <f>IF(Tabla1[[#This Row],[Área de superficie lateral cilindro (cm2)]]="","",E1868*0.05)</f>
        <v/>
      </c>
      <c r="G1868" s="23"/>
      <c r="H1868" s="14"/>
    </row>
    <row r="1869" spans="2:8" x14ac:dyDescent="0.25">
      <c r="B1869" s="3">
        <v>1859</v>
      </c>
      <c r="C1869" s="12"/>
      <c r="D1869" s="3"/>
      <c r="E1869" s="74" t="str">
        <f>IF(Tabla1[[#This Row],[Diametro menor (cm) ]]="","",(2*3.1416*(C1869/2)*D1869))</f>
        <v/>
      </c>
      <c r="F1869" s="75" t="str">
        <f>IF(Tabla1[[#This Row],[Área de superficie lateral cilindro (cm2)]]="","",E1869*0.05)</f>
        <v/>
      </c>
      <c r="G1869" s="23"/>
      <c r="H1869" s="14"/>
    </row>
    <row r="1870" spans="2:8" x14ac:dyDescent="0.25">
      <c r="B1870" s="3">
        <v>1860</v>
      </c>
      <c r="C1870" s="12"/>
      <c r="D1870" s="3"/>
      <c r="E1870" s="74" t="str">
        <f>IF(Tabla1[[#This Row],[Diametro menor (cm) ]]="","",(2*3.1416*(C1870/2)*D1870))</f>
        <v/>
      </c>
      <c r="F1870" s="75" t="str">
        <f>IF(Tabla1[[#This Row],[Área de superficie lateral cilindro (cm2)]]="","",E1870*0.05)</f>
        <v/>
      </c>
      <c r="G1870" s="23"/>
      <c r="H1870" s="14"/>
    </row>
    <row r="1871" spans="2:8" x14ac:dyDescent="0.25">
      <c r="B1871" s="3">
        <v>1861</v>
      </c>
      <c r="C1871" s="12"/>
      <c r="D1871" s="3"/>
      <c r="E1871" s="74" t="str">
        <f>IF(Tabla1[[#This Row],[Diametro menor (cm) ]]="","",(2*3.1416*(C1871/2)*D1871))</f>
        <v/>
      </c>
      <c r="F1871" s="75" t="str">
        <f>IF(Tabla1[[#This Row],[Área de superficie lateral cilindro (cm2)]]="","",E1871*0.05)</f>
        <v/>
      </c>
      <c r="G1871" s="23"/>
      <c r="H1871" s="14"/>
    </row>
    <row r="1872" spans="2:8" x14ac:dyDescent="0.25">
      <c r="B1872" s="3">
        <v>1862</v>
      </c>
      <c r="C1872" s="12"/>
      <c r="D1872" s="3"/>
      <c r="E1872" s="74" t="str">
        <f>IF(Tabla1[[#This Row],[Diametro menor (cm) ]]="","",(2*3.1416*(C1872/2)*D1872))</f>
        <v/>
      </c>
      <c r="F1872" s="75" t="str">
        <f>IF(Tabla1[[#This Row],[Área de superficie lateral cilindro (cm2)]]="","",E1872*0.05)</f>
        <v/>
      </c>
      <c r="G1872" s="23"/>
      <c r="H1872" s="14"/>
    </row>
    <row r="1873" spans="2:8" x14ac:dyDescent="0.25">
      <c r="B1873" s="3">
        <v>1863</v>
      </c>
      <c r="C1873" s="12"/>
      <c r="D1873" s="3"/>
      <c r="E1873" s="74" t="str">
        <f>IF(Tabla1[[#This Row],[Diametro menor (cm) ]]="","",(2*3.1416*(C1873/2)*D1873))</f>
        <v/>
      </c>
      <c r="F1873" s="75" t="str">
        <f>IF(Tabla1[[#This Row],[Área de superficie lateral cilindro (cm2)]]="","",E1873*0.05)</f>
        <v/>
      </c>
      <c r="G1873" s="23"/>
      <c r="H1873" s="14"/>
    </row>
    <row r="1874" spans="2:8" x14ac:dyDescent="0.25">
      <c r="B1874" s="3">
        <v>1864</v>
      </c>
      <c r="C1874" s="12"/>
      <c r="D1874" s="3"/>
      <c r="E1874" s="74" t="str">
        <f>IF(Tabla1[[#This Row],[Diametro menor (cm) ]]="","",(2*3.1416*(C1874/2)*D1874))</f>
        <v/>
      </c>
      <c r="F1874" s="75" t="str">
        <f>IF(Tabla1[[#This Row],[Área de superficie lateral cilindro (cm2)]]="","",E1874*0.05)</f>
        <v/>
      </c>
      <c r="G1874" s="23"/>
      <c r="H1874" s="14"/>
    </row>
    <row r="1875" spans="2:8" x14ac:dyDescent="0.25">
      <c r="B1875" s="3">
        <v>1865</v>
      </c>
      <c r="C1875" s="12"/>
      <c r="D1875" s="3"/>
      <c r="E1875" s="74" t="str">
        <f>IF(Tabla1[[#This Row],[Diametro menor (cm) ]]="","",(2*3.1416*(C1875/2)*D1875))</f>
        <v/>
      </c>
      <c r="F1875" s="75" t="str">
        <f>IF(Tabla1[[#This Row],[Área de superficie lateral cilindro (cm2)]]="","",E1875*0.05)</f>
        <v/>
      </c>
      <c r="G1875" s="23"/>
      <c r="H1875" s="14"/>
    </row>
    <row r="1876" spans="2:8" x14ac:dyDescent="0.25">
      <c r="B1876" s="3">
        <v>1866</v>
      </c>
      <c r="C1876" s="12"/>
      <c r="D1876" s="3"/>
      <c r="E1876" s="74" t="str">
        <f>IF(Tabla1[[#This Row],[Diametro menor (cm) ]]="","",(2*3.1416*(C1876/2)*D1876))</f>
        <v/>
      </c>
      <c r="F1876" s="75" t="str">
        <f>IF(Tabla1[[#This Row],[Área de superficie lateral cilindro (cm2)]]="","",E1876*0.05)</f>
        <v/>
      </c>
      <c r="G1876" s="23"/>
      <c r="H1876" s="14"/>
    </row>
    <row r="1877" spans="2:8" x14ac:dyDescent="0.25">
      <c r="B1877" s="3">
        <v>1867</v>
      </c>
      <c r="C1877" s="12"/>
      <c r="D1877" s="3"/>
      <c r="E1877" s="74" t="str">
        <f>IF(Tabla1[[#This Row],[Diametro menor (cm) ]]="","",(2*3.1416*(C1877/2)*D1877))</f>
        <v/>
      </c>
      <c r="F1877" s="75" t="str">
        <f>IF(Tabla1[[#This Row],[Área de superficie lateral cilindro (cm2)]]="","",E1877*0.05)</f>
        <v/>
      </c>
      <c r="G1877" s="23"/>
      <c r="H1877" s="14"/>
    </row>
    <row r="1878" spans="2:8" x14ac:dyDescent="0.25">
      <c r="B1878" s="3">
        <v>1868</v>
      </c>
      <c r="C1878" s="12"/>
      <c r="D1878" s="3"/>
      <c r="E1878" s="74" t="str">
        <f>IF(Tabla1[[#This Row],[Diametro menor (cm) ]]="","",(2*3.1416*(C1878/2)*D1878))</f>
        <v/>
      </c>
      <c r="F1878" s="75" t="str">
        <f>IF(Tabla1[[#This Row],[Área de superficie lateral cilindro (cm2)]]="","",E1878*0.05)</f>
        <v/>
      </c>
      <c r="G1878" s="23"/>
      <c r="H1878" s="14"/>
    </row>
    <row r="1879" spans="2:8" x14ac:dyDescent="0.25">
      <c r="B1879" s="3">
        <v>1869</v>
      </c>
      <c r="C1879" s="12"/>
      <c r="D1879" s="3"/>
      <c r="E1879" s="74" t="str">
        <f>IF(Tabla1[[#This Row],[Diametro menor (cm) ]]="","",(2*3.1416*(C1879/2)*D1879))</f>
        <v/>
      </c>
      <c r="F1879" s="75" t="str">
        <f>IF(Tabla1[[#This Row],[Área de superficie lateral cilindro (cm2)]]="","",E1879*0.05)</f>
        <v/>
      </c>
      <c r="G1879" s="23"/>
      <c r="H1879" s="14"/>
    </row>
    <row r="1880" spans="2:8" x14ac:dyDescent="0.25">
      <c r="B1880" s="3">
        <v>1870</v>
      </c>
      <c r="C1880" s="12"/>
      <c r="D1880" s="3"/>
      <c r="E1880" s="74" t="str">
        <f>IF(Tabla1[[#This Row],[Diametro menor (cm) ]]="","",(2*3.1416*(C1880/2)*D1880))</f>
        <v/>
      </c>
      <c r="F1880" s="75" t="str">
        <f>IF(Tabla1[[#This Row],[Área de superficie lateral cilindro (cm2)]]="","",E1880*0.05)</f>
        <v/>
      </c>
      <c r="G1880" s="23"/>
      <c r="H1880" s="14"/>
    </row>
    <row r="1881" spans="2:8" x14ac:dyDescent="0.25">
      <c r="B1881" s="3">
        <v>1871</v>
      </c>
      <c r="C1881" s="12"/>
      <c r="D1881" s="3"/>
      <c r="E1881" s="74" t="str">
        <f>IF(Tabla1[[#This Row],[Diametro menor (cm) ]]="","",(2*3.1416*(C1881/2)*D1881))</f>
        <v/>
      </c>
      <c r="F1881" s="75" t="str">
        <f>IF(Tabla1[[#This Row],[Área de superficie lateral cilindro (cm2)]]="","",E1881*0.05)</f>
        <v/>
      </c>
      <c r="G1881" s="23"/>
      <c r="H1881" s="14"/>
    </row>
    <row r="1882" spans="2:8" x14ac:dyDescent="0.25">
      <c r="B1882" s="3">
        <v>1872</v>
      </c>
      <c r="C1882" s="12"/>
      <c r="D1882" s="3"/>
      <c r="E1882" s="74" t="str">
        <f>IF(Tabla1[[#This Row],[Diametro menor (cm) ]]="","",(2*3.1416*(C1882/2)*D1882))</f>
        <v/>
      </c>
      <c r="F1882" s="75" t="str">
        <f>IF(Tabla1[[#This Row],[Área de superficie lateral cilindro (cm2)]]="","",E1882*0.05)</f>
        <v/>
      </c>
      <c r="G1882" s="23"/>
      <c r="H1882" s="14"/>
    </row>
    <row r="1883" spans="2:8" x14ac:dyDescent="0.25">
      <c r="B1883" s="3">
        <v>1873</v>
      </c>
      <c r="C1883" s="12"/>
      <c r="D1883" s="3"/>
      <c r="E1883" s="74" t="str">
        <f>IF(Tabla1[[#This Row],[Diametro menor (cm) ]]="","",(2*3.1416*(C1883/2)*D1883))</f>
        <v/>
      </c>
      <c r="F1883" s="75" t="str">
        <f>IF(Tabla1[[#This Row],[Área de superficie lateral cilindro (cm2)]]="","",E1883*0.05)</f>
        <v/>
      </c>
      <c r="G1883" s="23"/>
      <c r="H1883" s="14"/>
    </row>
    <row r="1884" spans="2:8" x14ac:dyDescent="0.25">
      <c r="B1884" s="3">
        <v>1874</v>
      </c>
      <c r="C1884" s="12"/>
      <c r="D1884" s="3"/>
      <c r="E1884" s="74" t="str">
        <f>IF(Tabla1[[#This Row],[Diametro menor (cm) ]]="","",(2*3.1416*(C1884/2)*D1884))</f>
        <v/>
      </c>
      <c r="F1884" s="75" t="str">
        <f>IF(Tabla1[[#This Row],[Área de superficie lateral cilindro (cm2)]]="","",E1884*0.05)</f>
        <v/>
      </c>
      <c r="G1884" s="23"/>
      <c r="H1884" s="14"/>
    </row>
    <row r="1885" spans="2:8" x14ac:dyDescent="0.25">
      <c r="B1885" s="3">
        <v>1875</v>
      </c>
      <c r="C1885" s="12"/>
      <c r="D1885" s="3"/>
      <c r="E1885" s="74" t="str">
        <f>IF(Tabla1[[#This Row],[Diametro menor (cm) ]]="","",(2*3.1416*(C1885/2)*D1885))</f>
        <v/>
      </c>
      <c r="F1885" s="75" t="str">
        <f>IF(Tabla1[[#This Row],[Área de superficie lateral cilindro (cm2)]]="","",E1885*0.05)</f>
        <v/>
      </c>
      <c r="G1885" s="23"/>
      <c r="H1885" s="14"/>
    </row>
    <row r="1886" spans="2:8" x14ac:dyDescent="0.25">
      <c r="B1886" s="3">
        <v>1876</v>
      </c>
      <c r="C1886" s="12"/>
      <c r="D1886" s="3"/>
      <c r="E1886" s="74" t="str">
        <f>IF(Tabla1[[#This Row],[Diametro menor (cm) ]]="","",(2*3.1416*(C1886/2)*D1886))</f>
        <v/>
      </c>
      <c r="F1886" s="75" t="str">
        <f>IF(Tabla1[[#This Row],[Área de superficie lateral cilindro (cm2)]]="","",E1886*0.05)</f>
        <v/>
      </c>
      <c r="G1886" s="23"/>
      <c r="H1886" s="14"/>
    </row>
    <row r="1887" spans="2:8" x14ac:dyDescent="0.25">
      <c r="B1887" s="3">
        <v>1877</v>
      </c>
      <c r="C1887" s="12"/>
      <c r="D1887" s="3"/>
      <c r="E1887" s="74" t="str">
        <f>IF(Tabla1[[#This Row],[Diametro menor (cm) ]]="","",(2*3.1416*(C1887/2)*D1887))</f>
        <v/>
      </c>
      <c r="F1887" s="75" t="str">
        <f>IF(Tabla1[[#This Row],[Área de superficie lateral cilindro (cm2)]]="","",E1887*0.05)</f>
        <v/>
      </c>
      <c r="G1887" s="23"/>
      <c r="H1887" s="14"/>
    </row>
    <row r="1888" spans="2:8" x14ac:dyDescent="0.25">
      <c r="B1888" s="3">
        <v>1878</v>
      </c>
      <c r="C1888" s="12"/>
      <c r="D1888" s="3"/>
      <c r="E1888" s="74" t="str">
        <f>IF(Tabla1[[#This Row],[Diametro menor (cm) ]]="","",(2*3.1416*(C1888/2)*D1888))</f>
        <v/>
      </c>
      <c r="F1888" s="75" t="str">
        <f>IF(Tabla1[[#This Row],[Área de superficie lateral cilindro (cm2)]]="","",E1888*0.05)</f>
        <v/>
      </c>
      <c r="G1888" s="23"/>
      <c r="H1888" s="14"/>
    </row>
    <row r="1889" spans="2:8" x14ac:dyDescent="0.25">
      <c r="B1889" s="3">
        <v>1879</v>
      </c>
      <c r="C1889" s="12"/>
      <c r="D1889" s="3"/>
      <c r="E1889" s="74" t="str">
        <f>IF(Tabla1[[#This Row],[Diametro menor (cm) ]]="","",(2*3.1416*(C1889/2)*D1889))</f>
        <v/>
      </c>
      <c r="F1889" s="75" t="str">
        <f>IF(Tabla1[[#This Row],[Área de superficie lateral cilindro (cm2)]]="","",E1889*0.05)</f>
        <v/>
      </c>
      <c r="G1889" s="23"/>
      <c r="H1889" s="14"/>
    </row>
    <row r="1890" spans="2:8" x14ac:dyDescent="0.25">
      <c r="B1890" s="3">
        <v>1880</v>
      </c>
      <c r="C1890" s="12"/>
      <c r="D1890" s="3"/>
      <c r="E1890" s="74" t="str">
        <f>IF(Tabla1[[#This Row],[Diametro menor (cm) ]]="","",(2*3.1416*(C1890/2)*D1890))</f>
        <v/>
      </c>
      <c r="F1890" s="75" t="str">
        <f>IF(Tabla1[[#This Row],[Área de superficie lateral cilindro (cm2)]]="","",E1890*0.05)</f>
        <v/>
      </c>
      <c r="G1890" s="23"/>
      <c r="H1890" s="14"/>
    </row>
    <row r="1891" spans="2:8" x14ac:dyDescent="0.25">
      <c r="B1891" s="3">
        <v>1881</v>
      </c>
      <c r="C1891" s="12"/>
      <c r="D1891" s="3"/>
      <c r="E1891" s="74" t="str">
        <f>IF(Tabla1[[#This Row],[Diametro menor (cm) ]]="","",(2*3.1416*(C1891/2)*D1891))</f>
        <v/>
      </c>
      <c r="F1891" s="75" t="str">
        <f>IF(Tabla1[[#This Row],[Área de superficie lateral cilindro (cm2)]]="","",E1891*0.05)</f>
        <v/>
      </c>
      <c r="G1891" s="23"/>
      <c r="H1891" s="14"/>
    </row>
    <row r="1892" spans="2:8" x14ac:dyDescent="0.25">
      <c r="B1892" s="3">
        <v>1882</v>
      </c>
      <c r="C1892" s="12"/>
      <c r="D1892" s="3"/>
      <c r="E1892" s="74" t="str">
        <f>IF(Tabla1[[#This Row],[Diametro menor (cm) ]]="","",(2*3.1416*(C1892/2)*D1892))</f>
        <v/>
      </c>
      <c r="F1892" s="75" t="str">
        <f>IF(Tabla1[[#This Row],[Área de superficie lateral cilindro (cm2)]]="","",E1892*0.05)</f>
        <v/>
      </c>
      <c r="G1892" s="23"/>
      <c r="H1892" s="14"/>
    </row>
    <row r="1893" spans="2:8" x14ac:dyDescent="0.25">
      <c r="B1893" s="3">
        <v>1883</v>
      </c>
      <c r="C1893" s="12"/>
      <c r="D1893" s="3"/>
      <c r="E1893" s="74" t="str">
        <f>IF(Tabla1[[#This Row],[Diametro menor (cm) ]]="","",(2*3.1416*(C1893/2)*D1893))</f>
        <v/>
      </c>
      <c r="F1893" s="75" t="str">
        <f>IF(Tabla1[[#This Row],[Área de superficie lateral cilindro (cm2)]]="","",E1893*0.05)</f>
        <v/>
      </c>
      <c r="G1893" s="23"/>
      <c r="H1893" s="14"/>
    </row>
    <row r="1894" spans="2:8" x14ac:dyDescent="0.25">
      <c r="B1894" s="3">
        <v>1884</v>
      </c>
      <c r="C1894" s="12"/>
      <c r="D1894" s="3"/>
      <c r="E1894" s="74" t="str">
        <f>IF(Tabla1[[#This Row],[Diametro menor (cm) ]]="","",(2*3.1416*(C1894/2)*D1894))</f>
        <v/>
      </c>
      <c r="F1894" s="75" t="str">
        <f>IF(Tabla1[[#This Row],[Área de superficie lateral cilindro (cm2)]]="","",E1894*0.05)</f>
        <v/>
      </c>
      <c r="G1894" s="23"/>
      <c r="H1894" s="14"/>
    </row>
    <row r="1895" spans="2:8" x14ac:dyDescent="0.25">
      <c r="B1895" s="3">
        <v>1885</v>
      </c>
      <c r="C1895" s="12"/>
      <c r="D1895" s="3"/>
      <c r="E1895" s="74" t="str">
        <f>IF(Tabla1[[#This Row],[Diametro menor (cm) ]]="","",(2*3.1416*(C1895/2)*D1895))</f>
        <v/>
      </c>
      <c r="F1895" s="75" t="str">
        <f>IF(Tabla1[[#This Row],[Área de superficie lateral cilindro (cm2)]]="","",E1895*0.05)</f>
        <v/>
      </c>
      <c r="G1895" s="23"/>
      <c r="H1895" s="14"/>
    </row>
    <row r="1896" spans="2:8" x14ac:dyDescent="0.25">
      <c r="B1896" s="3">
        <v>1886</v>
      </c>
      <c r="C1896" s="12"/>
      <c r="D1896" s="3"/>
      <c r="E1896" s="74" t="str">
        <f>IF(Tabla1[[#This Row],[Diametro menor (cm) ]]="","",(2*3.1416*(C1896/2)*D1896))</f>
        <v/>
      </c>
      <c r="F1896" s="75" t="str">
        <f>IF(Tabla1[[#This Row],[Área de superficie lateral cilindro (cm2)]]="","",E1896*0.05)</f>
        <v/>
      </c>
      <c r="G1896" s="23"/>
      <c r="H1896" s="14"/>
    </row>
    <row r="1897" spans="2:8" x14ac:dyDescent="0.25">
      <c r="B1897" s="3">
        <v>1887</v>
      </c>
      <c r="C1897" s="12"/>
      <c r="D1897" s="3"/>
      <c r="E1897" s="74" t="str">
        <f>IF(Tabla1[[#This Row],[Diametro menor (cm) ]]="","",(2*3.1416*(C1897/2)*D1897))</f>
        <v/>
      </c>
      <c r="F1897" s="75" t="str">
        <f>IF(Tabla1[[#This Row],[Área de superficie lateral cilindro (cm2)]]="","",E1897*0.05)</f>
        <v/>
      </c>
      <c r="G1897" s="23"/>
      <c r="H1897" s="14"/>
    </row>
    <row r="1898" spans="2:8" x14ac:dyDescent="0.25">
      <c r="B1898" s="3">
        <v>1888</v>
      </c>
      <c r="C1898" s="12"/>
      <c r="D1898" s="3"/>
      <c r="E1898" s="74" t="str">
        <f>IF(Tabla1[[#This Row],[Diametro menor (cm) ]]="","",(2*3.1416*(C1898/2)*D1898))</f>
        <v/>
      </c>
      <c r="F1898" s="75" t="str">
        <f>IF(Tabla1[[#This Row],[Área de superficie lateral cilindro (cm2)]]="","",E1898*0.05)</f>
        <v/>
      </c>
      <c r="G1898" s="23"/>
      <c r="H1898" s="14"/>
    </row>
    <row r="1899" spans="2:8" x14ac:dyDescent="0.25">
      <c r="B1899" s="3">
        <v>1889</v>
      </c>
      <c r="C1899" s="12"/>
      <c r="D1899" s="3"/>
      <c r="E1899" s="74" t="str">
        <f>IF(Tabla1[[#This Row],[Diametro menor (cm) ]]="","",(2*3.1416*(C1899/2)*D1899))</f>
        <v/>
      </c>
      <c r="F1899" s="75" t="str">
        <f>IF(Tabla1[[#This Row],[Área de superficie lateral cilindro (cm2)]]="","",E1899*0.05)</f>
        <v/>
      </c>
      <c r="G1899" s="23"/>
      <c r="H1899" s="14"/>
    </row>
    <row r="1900" spans="2:8" x14ac:dyDescent="0.25">
      <c r="B1900" s="3">
        <v>1890</v>
      </c>
      <c r="C1900" s="12"/>
      <c r="D1900" s="3"/>
      <c r="E1900" s="74" t="str">
        <f>IF(Tabla1[[#This Row],[Diametro menor (cm) ]]="","",(2*3.1416*(C1900/2)*D1900))</f>
        <v/>
      </c>
      <c r="F1900" s="75" t="str">
        <f>IF(Tabla1[[#This Row],[Área de superficie lateral cilindro (cm2)]]="","",E1900*0.05)</f>
        <v/>
      </c>
      <c r="G1900" s="23"/>
      <c r="H1900" s="14"/>
    </row>
    <row r="1901" spans="2:8" x14ac:dyDescent="0.25">
      <c r="B1901" s="3">
        <v>1891</v>
      </c>
      <c r="C1901" s="12"/>
      <c r="D1901" s="3"/>
      <c r="E1901" s="74" t="str">
        <f>IF(Tabla1[[#This Row],[Diametro menor (cm) ]]="","",(2*3.1416*(C1901/2)*D1901))</f>
        <v/>
      </c>
      <c r="F1901" s="75" t="str">
        <f>IF(Tabla1[[#This Row],[Área de superficie lateral cilindro (cm2)]]="","",E1901*0.05)</f>
        <v/>
      </c>
      <c r="G1901" s="23"/>
      <c r="H1901" s="14"/>
    </row>
    <row r="1902" spans="2:8" x14ac:dyDescent="0.25">
      <c r="B1902" s="3">
        <v>1892</v>
      </c>
      <c r="C1902" s="12"/>
      <c r="D1902" s="3"/>
      <c r="E1902" s="74" t="str">
        <f>IF(Tabla1[[#This Row],[Diametro menor (cm) ]]="","",(2*3.1416*(C1902/2)*D1902))</f>
        <v/>
      </c>
      <c r="F1902" s="75" t="str">
        <f>IF(Tabla1[[#This Row],[Área de superficie lateral cilindro (cm2)]]="","",E1902*0.05)</f>
        <v/>
      </c>
      <c r="G1902" s="23"/>
      <c r="H1902" s="14"/>
    </row>
    <row r="1903" spans="2:8" x14ac:dyDescent="0.25">
      <c r="B1903" s="3">
        <v>1893</v>
      </c>
      <c r="C1903" s="12"/>
      <c r="D1903" s="3"/>
      <c r="E1903" s="74" t="str">
        <f>IF(Tabla1[[#This Row],[Diametro menor (cm) ]]="","",(2*3.1416*(C1903/2)*D1903))</f>
        <v/>
      </c>
      <c r="F1903" s="75" t="str">
        <f>IF(Tabla1[[#This Row],[Área de superficie lateral cilindro (cm2)]]="","",E1903*0.05)</f>
        <v/>
      </c>
      <c r="G1903" s="23"/>
      <c r="H1903" s="14"/>
    </row>
    <row r="1904" spans="2:8" x14ac:dyDescent="0.25">
      <c r="B1904" s="3">
        <v>1894</v>
      </c>
      <c r="C1904" s="12"/>
      <c r="D1904" s="3"/>
      <c r="E1904" s="74" t="str">
        <f>IF(Tabla1[[#This Row],[Diametro menor (cm) ]]="","",(2*3.1416*(C1904/2)*D1904))</f>
        <v/>
      </c>
      <c r="F1904" s="75" t="str">
        <f>IF(Tabla1[[#This Row],[Área de superficie lateral cilindro (cm2)]]="","",E1904*0.05)</f>
        <v/>
      </c>
      <c r="G1904" s="23"/>
      <c r="H1904" s="14"/>
    </row>
    <row r="1905" spans="2:8" x14ac:dyDescent="0.25">
      <c r="B1905" s="3">
        <v>1895</v>
      </c>
      <c r="C1905" s="12"/>
      <c r="D1905" s="3"/>
      <c r="E1905" s="74" t="str">
        <f>IF(Tabla1[[#This Row],[Diametro menor (cm) ]]="","",(2*3.1416*(C1905/2)*D1905))</f>
        <v/>
      </c>
      <c r="F1905" s="75" t="str">
        <f>IF(Tabla1[[#This Row],[Área de superficie lateral cilindro (cm2)]]="","",E1905*0.05)</f>
        <v/>
      </c>
      <c r="G1905" s="23"/>
      <c r="H1905" s="14"/>
    </row>
    <row r="1906" spans="2:8" x14ac:dyDescent="0.25">
      <c r="B1906" s="3">
        <v>1896</v>
      </c>
      <c r="C1906" s="12"/>
      <c r="D1906" s="3"/>
      <c r="E1906" s="74" t="str">
        <f>IF(Tabla1[[#This Row],[Diametro menor (cm) ]]="","",(2*3.1416*(C1906/2)*D1906))</f>
        <v/>
      </c>
      <c r="F1906" s="75" t="str">
        <f>IF(Tabla1[[#This Row],[Área de superficie lateral cilindro (cm2)]]="","",E1906*0.05)</f>
        <v/>
      </c>
      <c r="G1906" s="23"/>
      <c r="H1906" s="14"/>
    </row>
    <row r="1907" spans="2:8" x14ac:dyDescent="0.25">
      <c r="B1907" s="3">
        <v>1897</v>
      </c>
      <c r="C1907" s="12"/>
      <c r="D1907" s="3"/>
      <c r="E1907" s="74" t="str">
        <f>IF(Tabla1[[#This Row],[Diametro menor (cm) ]]="","",(2*3.1416*(C1907/2)*D1907))</f>
        <v/>
      </c>
      <c r="F1907" s="75" t="str">
        <f>IF(Tabla1[[#This Row],[Área de superficie lateral cilindro (cm2)]]="","",E1907*0.05)</f>
        <v/>
      </c>
      <c r="G1907" s="23"/>
      <c r="H1907" s="14"/>
    </row>
    <row r="1908" spans="2:8" x14ac:dyDescent="0.25">
      <c r="B1908" s="3">
        <v>1898</v>
      </c>
      <c r="C1908" s="12"/>
      <c r="D1908" s="3"/>
      <c r="E1908" s="74" t="str">
        <f>IF(Tabla1[[#This Row],[Diametro menor (cm) ]]="","",(2*3.1416*(C1908/2)*D1908))</f>
        <v/>
      </c>
      <c r="F1908" s="75" t="str">
        <f>IF(Tabla1[[#This Row],[Área de superficie lateral cilindro (cm2)]]="","",E1908*0.05)</f>
        <v/>
      </c>
      <c r="G1908" s="23"/>
      <c r="H1908" s="14"/>
    </row>
    <row r="1909" spans="2:8" x14ac:dyDescent="0.25">
      <c r="B1909" s="3">
        <v>1899</v>
      </c>
      <c r="C1909" s="12"/>
      <c r="D1909" s="3"/>
      <c r="E1909" s="74" t="str">
        <f>IF(Tabla1[[#This Row],[Diametro menor (cm) ]]="","",(2*3.1416*(C1909/2)*D1909))</f>
        <v/>
      </c>
      <c r="F1909" s="75" t="str">
        <f>IF(Tabla1[[#This Row],[Área de superficie lateral cilindro (cm2)]]="","",E1909*0.05)</f>
        <v/>
      </c>
      <c r="G1909" s="23"/>
      <c r="H1909" s="14"/>
    </row>
    <row r="1910" spans="2:8" x14ac:dyDescent="0.25">
      <c r="B1910" s="3">
        <v>1900</v>
      </c>
      <c r="C1910" s="12"/>
      <c r="D1910" s="3"/>
      <c r="E1910" s="74" t="str">
        <f>IF(Tabla1[[#This Row],[Diametro menor (cm) ]]="","",(2*3.1416*(C1910/2)*D1910))</f>
        <v/>
      </c>
      <c r="F1910" s="75" t="str">
        <f>IF(Tabla1[[#This Row],[Área de superficie lateral cilindro (cm2)]]="","",E1910*0.05)</f>
        <v/>
      </c>
      <c r="G1910" s="23"/>
      <c r="H1910" s="14"/>
    </row>
    <row r="1911" spans="2:8" x14ac:dyDescent="0.25">
      <c r="B1911" s="3">
        <v>1901</v>
      </c>
      <c r="C1911" s="12"/>
      <c r="D1911" s="3"/>
      <c r="E1911" s="74" t="str">
        <f>IF(Tabla1[[#This Row],[Diametro menor (cm) ]]="","",(2*3.1416*(C1911/2)*D1911))</f>
        <v/>
      </c>
      <c r="F1911" s="75" t="str">
        <f>IF(Tabla1[[#This Row],[Área de superficie lateral cilindro (cm2)]]="","",E1911*0.05)</f>
        <v/>
      </c>
      <c r="G1911" s="23"/>
      <c r="H1911" s="14"/>
    </row>
    <row r="1912" spans="2:8" x14ac:dyDescent="0.25">
      <c r="B1912" s="3">
        <v>1902</v>
      </c>
      <c r="C1912" s="12"/>
      <c r="D1912" s="3"/>
      <c r="E1912" s="74" t="str">
        <f>IF(Tabla1[[#This Row],[Diametro menor (cm) ]]="","",(2*3.1416*(C1912/2)*D1912))</f>
        <v/>
      </c>
      <c r="F1912" s="75" t="str">
        <f>IF(Tabla1[[#This Row],[Área de superficie lateral cilindro (cm2)]]="","",E1912*0.05)</f>
        <v/>
      </c>
      <c r="G1912" s="23"/>
      <c r="H1912" s="14"/>
    </row>
    <row r="1913" spans="2:8" x14ac:dyDescent="0.25">
      <c r="B1913" s="3">
        <v>1903</v>
      </c>
      <c r="C1913" s="12"/>
      <c r="D1913" s="3"/>
      <c r="E1913" s="74" t="str">
        <f>IF(Tabla1[[#This Row],[Diametro menor (cm) ]]="","",(2*3.1416*(C1913/2)*D1913))</f>
        <v/>
      </c>
      <c r="F1913" s="75" t="str">
        <f>IF(Tabla1[[#This Row],[Área de superficie lateral cilindro (cm2)]]="","",E1913*0.05)</f>
        <v/>
      </c>
      <c r="G1913" s="23"/>
      <c r="H1913" s="14"/>
    </row>
    <row r="1914" spans="2:8" x14ac:dyDescent="0.25">
      <c r="B1914" s="3">
        <v>1904</v>
      </c>
      <c r="C1914" s="12"/>
      <c r="D1914" s="3"/>
      <c r="E1914" s="74" t="str">
        <f>IF(Tabla1[[#This Row],[Diametro menor (cm) ]]="","",(2*3.1416*(C1914/2)*D1914))</f>
        <v/>
      </c>
      <c r="F1914" s="75" t="str">
        <f>IF(Tabla1[[#This Row],[Área de superficie lateral cilindro (cm2)]]="","",E1914*0.05)</f>
        <v/>
      </c>
      <c r="G1914" s="23"/>
      <c r="H1914" s="14"/>
    </row>
    <row r="1915" spans="2:8" x14ac:dyDescent="0.25">
      <c r="B1915" s="3">
        <v>1905</v>
      </c>
      <c r="C1915" s="12"/>
      <c r="D1915" s="3"/>
      <c r="E1915" s="74" t="str">
        <f>IF(Tabla1[[#This Row],[Diametro menor (cm) ]]="","",(2*3.1416*(C1915/2)*D1915))</f>
        <v/>
      </c>
      <c r="F1915" s="75" t="str">
        <f>IF(Tabla1[[#This Row],[Área de superficie lateral cilindro (cm2)]]="","",E1915*0.05)</f>
        <v/>
      </c>
      <c r="G1915" s="23"/>
      <c r="H1915" s="14"/>
    </row>
    <row r="1916" spans="2:8" x14ac:dyDescent="0.25">
      <c r="B1916" s="3">
        <v>1906</v>
      </c>
      <c r="C1916" s="12"/>
      <c r="D1916" s="3"/>
      <c r="E1916" s="74" t="str">
        <f>IF(Tabla1[[#This Row],[Diametro menor (cm) ]]="","",(2*3.1416*(C1916/2)*D1916))</f>
        <v/>
      </c>
      <c r="F1916" s="75" t="str">
        <f>IF(Tabla1[[#This Row],[Área de superficie lateral cilindro (cm2)]]="","",E1916*0.05)</f>
        <v/>
      </c>
      <c r="G1916" s="23"/>
      <c r="H1916" s="14"/>
    </row>
    <row r="1917" spans="2:8" x14ac:dyDescent="0.25">
      <c r="B1917" s="3">
        <v>1907</v>
      </c>
      <c r="C1917" s="12"/>
      <c r="D1917" s="3"/>
      <c r="E1917" s="74" t="str">
        <f>IF(Tabla1[[#This Row],[Diametro menor (cm) ]]="","",(2*3.1416*(C1917/2)*D1917))</f>
        <v/>
      </c>
      <c r="F1917" s="75" t="str">
        <f>IF(Tabla1[[#This Row],[Área de superficie lateral cilindro (cm2)]]="","",E1917*0.05)</f>
        <v/>
      </c>
      <c r="G1917" s="23"/>
      <c r="H1917" s="14"/>
    </row>
    <row r="1918" spans="2:8" x14ac:dyDescent="0.25">
      <c r="B1918" s="3">
        <v>1908</v>
      </c>
      <c r="C1918" s="12"/>
      <c r="D1918" s="3"/>
      <c r="E1918" s="74" t="str">
        <f>IF(Tabla1[[#This Row],[Diametro menor (cm) ]]="","",(2*3.1416*(C1918/2)*D1918))</f>
        <v/>
      </c>
      <c r="F1918" s="75" t="str">
        <f>IF(Tabla1[[#This Row],[Área de superficie lateral cilindro (cm2)]]="","",E1918*0.05)</f>
        <v/>
      </c>
      <c r="G1918" s="23"/>
      <c r="H1918" s="14"/>
    </row>
    <row r="1919" spans="2:8" x14ac:dyDescent="0.25">
      <c r="B1919" s="3">
        <v>1909</v>
      </c>
      <c r="C1919" s="12"/>
      <c r="D1919" s="3"/>
      <c r="E1919" s="74" t="str">
        <f>IF(Tabla1[[#This Row],[Diametro menor (cm) ]]="","",(2*3.1416*(C1919/2)*D1919))</f>
        <v/>
      </c>
      <c r="F1919" s="75" t="str">
        <f>IF(Tabla1[[#This Row],[Área de superficie lateral cilindro (cm2)]]="","",E1919*0.05)</f>
        <v/>
      </c>
      <c r="G1919" s="23"/>
      <c r="H1919" s="14"/>
    </row>
    <row r="1920" spans="2:8" x14ac:dyDescent="0.25">
      <c r="B1920" s="3">
        <v>1910</v>
      </c>
      <c r="C1920" s="12"/>
      <c r="D1920" s="3"/>
      <c r="E1920" s="74" t="str">
        <f>IF(Tabla1[[#This Row],[Diametro menor (cm) ]]="","",(2*3.1416*(C1920/2)*D1920))</f>
        <v/>
      </c>
      <c r="F1920" s="75" t="str">
        <f>IF(Tabla1[[#This Row],[Área de superficie lateral cilindro (cm2)]]="","",E1920*0.05)</f>
        <v/>
      </c>
      <c r="G1920" s="23"/>
      <c r="H1920" s="14"/>
    </row>
    <row r="1921" spans="2:8" x14ac:dyDescent="0.25">
      <c r="B1921" s="3">
        <v>1911</v>
      </c>
      <c r="C1921" s="12"/>
      <c r="D1921" s="3"/>
      <c r="E1921" s="74" t="str">
        <f>IF(Tabla1[[#This Row],[Diametro menor (cm) ]]="","",(2*3.1416*(C1921/2)*D1921))</f>
        <v/>
      </c>
      <c r="F1921" s="75" t="str">
        <f>IF(Tabla1[[#This Row],[Área de superficie lateral cilindro (cm2)]]="","",E1921*0.05)</f>
        <v/>
      </c>
      <c r="G1921" s="23"/>
      <c r="H1921" s="14"/>
    </row>
    <row r="1922" spans="2:8" x14ac:dyDescent="0.25">
      <c r="B1922" s="3">
        <v>1912</v>
      </c>
      <c r="C1922" s="12"/>
      <c r="D1922" s="3"/>
      <c r="E1922" s="74" t="str">
        <f>IF(Tabla1[[#This Row],[Diametro menor (cm) ]]="","",(2*3.1416*(C1922/2)*D1922))</f>
        <v/>
      </c>
      <c r="F1922" s="75" t="str">
        <f>IF(Tabla1[[#This Row],[Área de superficie lateral cilindro (cm2)]]="","",E1922*0.05)</f>
        <v/>
      </c>
      <c r="G1922" s="23"/>
      <c r="H1922" s="14"/>
    </row>
    <row r="1923" spans="2:8" x14ac:dyDescent="0.25">
      <c r="B1923" s="3">
        <v>1913</v>
      </c>
      <c r="C1923" s="12"/>
      <c r="D1923" s="3"/>
      <c r="E1923" s="74" t="str">
        <f>IF(Tabla1[[#This Row],[Diametro menor (cm) ]]="","",(2*3.1416*(C1923/2)*D1923))</f>
        <v/>
      </c>
      <c r="F1923" s="75" t="str">
        <f>IF(Tabla1[[#This Row],[Área de superficie lateral cilindro (cm2)]]="","",E1923*0.05)</f>
        <v/>
      </c>
      <c r="G1923" s="23"/>
      <c r="H1923" s="14"/>
    </row>
    <row r="1924" spans="2:8" x14ac:dyDescent="0.25">
      <c r="B1924" s="3">
        <v>1914</v>
      </c>
      <c r="C1924" s="12"/>
      <c r="D1924" s="3"/>
      <c r="E1924" s="74" t="str">
        <f>IF(Tabla1[[#This Row],[Diametro menor (cm) ]]="","",(2*3.1416*(C1924/2)*D1924))</f>
        <v/>
      </c>
      <c r="F1924" s="75" t="str">
        <f>IF(Tabla1[[#This Row],[Área de superficie lateral cilindro (cm2)]]="","",E1924*0.05)</f>
        <v/>
      </c>
      <c r="G1924" s="23"/>
      <c r="H1924" s="14"/>
    </row>
    <row r="1925" spans="2:8" x14ac:dyDescent="0.25">
      <c r="B1925" s="3">
        <v>1915</v>
      </c>
      <c r="C1925" s="12"/>
      <c r="D1925" s="3"/>
      <c r="E1925" s="74" t="str">
        <f>IF(Tabla1[[#This Row],[Diametro menor (cm) ]]="","",(2*3.1416*(C1925/2)*D1925))</f>
        <v/>
      </c>
      <c r="F1925" s="75" t="str">
        <f>IF(Tabla1[[#This Row],[Área de superficie lateral cilindro (cm2)]]="","",E1925*0.05)</f>
        <v/>
      </c>
      <c r="G1925" s="23"/>
      <c r="H1925" s="14"/>
    </row>
    <row r="1926" spans="2:8" x14ac:dyDescent="0.25">
      <c r="B1926" s="3">
        <v>1916</v>
      </c>
      <c r="C1926" s="12"/>
      <c r="D1926" s="3"/>
      <c r="E1926" s="74" t="str">
        <f>IF(Tabla1[[#This Row],[Diametro menor (cm) ]]="","",(2*3.1416*(C1926/2)*D1926))</f>
        <v/>
      </c>
      <c r="F1926" s="75" t="str">
        <f>IF(Tabla1[[#This Row],[Área de superficie lateral cilindro (cm2)]]="","",E1926*0.05)</f>
        <v/>
      </c>
      <c r="G1926" s="23"/>
      <c r="H1926" s="14"/>
    </row>
    <row r="1927" spans="2:8" x14ac:dyDescent="0.25">
      <c r="B1927" s="3">
        <v>1917</v>
      </c>
      <c r="C1927" s="12"/>
      <c r="D1927" s="3"/>
      <c r="E1927" s="74" t="str">
        <f>IF(Tabla1[[#This Row],[Diametro menor (cm) ]]="","",(2*3.1416*(C1927/2)*D1927))</f>
        <v/>
      </c>
      <c r="F1927" s="75" t="str">
        <f>IF(Tabla1[[#This Row],[Área de superficie lateral cilindro (cm2)]]="","",E1927*0.05)</f>
        <v/>
      </c>
      <c r="G1927" s="23"/>
      <c r="H1927" s="14"/>
    </row>
    <row r="1928" spans="2:8" x14ac:dyDescent="0.25">
      <c r="B1928" s="3">
        <v>1918</v>
      </c>
      <c r="C1928" s="12"/>
      <c r="D1928" s="3"/>
      <c r="E1928" s="74" t="str">
        <f>IF(Tabla1[[#This Row],[Diametro menor (cm) ]]="","",(2*3.1416*(C1928/2)*D1928))</f>
        <v/>
      </c>
      <c r="F1928" s="75" t="str">
        <f>IF(Tabla1[[#This Row],[Área de superficie lateral cilindro (cm2)]]="","",E1928*0.05)</f>
        <v/>
      </c>
      <c r="G1928" s="23"/>
      <c r="H1928" s="14"/>
    </row>
    <row r="1929" spans="2:8" x14ac:dyDescent="0.25">
      <c r="B1929" s="3">
        <v>1919</v>
      </c>
      <c r="C1929" s="12"/>
      <c r="D1929" s="3"/>
      <c r="E1929" s="74" t="str">
        <f>IF(Tabla1[[#This Row],[Diametro menor (cm) ]]="","",(2*3.1416*(C1929/2)*D1929))</f>
        <v/>
      </c>
      <c r="F1929" s="75" t="str">
        <f>IF(Tabla1[[#This Row],[Área de superficie lateral cilindro (cm2)]]="","",E1929*0.05)</f>
        <v/>
      </c>
      <c r="G1929" s="23"/>
      <c r="H1929" s="14"/>
    </row>
    <row r="1930" spans="2:8" x14ac:dyDescent="0.25">
      <c r="B1930" s="3">
        <v>1920</v>
      </c>
      <c r="C1930" s="12"/>
      <c r="D1930" s="3"/>
      <c r="E1930" s="74" t="str">
        <f>IF(Tabla1[[#This Row],[Diametro menor (cm) ]]="","",(2*3.1416*(C1930/2)*D1930))</f>
        <v/>
      </c>
      <c r="F1930" s="75" t="str">
        <f>IF(Tabla1[[#This Row],[Área de superficie lateral cilindro (cm2)]]="","",E1930*0.05)</f>
        <v/>
      </c>
      <c r="G1930" s="23"/>
      <c r="H1930" s="14"/>
    </row>
    <row r="1931" spans="2:8" x14ac:dyDescent="0.25">
      <c r="B1931" s="3">
        <v>1921</v>
      </c>
      <c r="C1931" s="12"/>
      <c r="D1931" s="3"/>
      <c r="E1931" s="74" t="str">
        <f>IF(Tabla1[[#This Row],[Diametro menor (cm) ]]="","",(2*3.1416*(C1931/2)*D1931))</f>
        <v/>
      </c>
      <c r="F1931" s="75" t="str">
        <f>IF(Tabla1[[#This Row],[Área de superficie lateral cilindro (cm2)]]="","",E1931*0.05)</f>
        <v/>
      </c>
      <c r="G1931" s="23"/>
      <c r="H1931" s="14"/>
    </row>
    <row r="1932" spans="2:8" x14ac:dyDescent="0.25">
      <c r="B1932" s="3">
        <v>1922</v>
      </c>
      <c r="C1932" s="12"/>
      <c r="D1932" s="3"/>
      <c r="E1932" s="74" t="str">
        <f>IF(Tabla1[[#This Row],[Diametro menor (cm) ]]="","",(2*3.1416*(C1932/2)*D1932))</f>
        <v/>
      </c>
      <c r="F1932" s="75" t="str">
        <f>IF(Tabla1[[#This Row],[Área de superficie lateral cilindro (cm2)]]="","",E1932*0.05)</f>
        <v/>
      </c>
      <c r="G1932" s="23"/>
      <c r="H1932" s="14"/>
    </row>
    <row r="1933" spans="2:8" x14ac:dyDescent="0.25">
      <c r="B1933" s="3">
        <v>1923</v>
      </c>
      <c r="C1933" s="12"/>
      <c r="D1933" s="3"/>
      <c r="E1933" s="74" t="str">
        <f>IF(Tabla1[[#This Row],[Diametro menor (cm) ]]="","",(2*3.1416*(C1933/2)*D1933))</f>
        <v/>
      </c>
      <c r="F1933" s="75" t="str">
        <f>IF(Tabla1[[#This Row],[Área de superficie lateral cilindro (cm2)]]="","",E1933*0.05)</f>
        <v/>
      </c>
      <c r="G1933" s="23"/>
      <c r="H1933" s="14"/>
    </row>
    <row r="1934" spans="2:8" x14ac:dyDescent="0.25">
      <c r="B1934" s="3">
        <v>1924</v>
      </c>
      <c r="C1934" s="12"/>
      <c r="D1934" s="3"/>
      <c r="E1934" s="74" t="str">
        <f>IF(Tabla1[[#This Row],[Diametro menor (cm) ]]="","",(2*3.1416*(C1934/2)*D1934))</f>
        <v/>
      </c>
      <c r="F1934" s="75" t="str">
        <f>IF(Tabla1[[#This Row],[Área de superficie lateral cilindro (cm2)]]="","",E1934*0.05)</f>
        <v/>
      </c>
      <c r="G1934" s="23"/>
      <c r="H1934" s="14"/>
    </row>
    <row r="1935" spans="2:8" x14ac:dyDescent="0.25">
      <c r="B1935" s="3">
        <v>1925</v>
      </c>
      <c r="C1935" s="12"/>
      <c r="D1935" s="3"/>
      <c r="E1935" s="74" t="str">
        <f>IF(Tabla1[[#This Row],[Diametro menor (cm) ]]="","",(2*3.1416*(C1935/2)*D1935))</f>
        <v/>
      </c>
      <c r="F1935" s="75" t="str">
        <f>IF(Tabla1[[#This Row],[Área de superficie lateral cilindro (cm2)]]="","",E1935*0.05)</f>
        <v/>
      </c>
      <c r="G1935" s="23"/>
      <c r="H1935" s="14"/>
    </row>
    <row r="1936" spans="2:8" x14ac:dyDescent="0.25">
      <c r="B1936" s="3">
        <v>1926</v>
      </c>
      <c r="C1936" s="12"/>
      <c r="D1936" s="3"/>
      <c r="E1936" s="74" t="str">
        <f>IF(Tabla1[[#This Row],[Diametro menor (cm) ]]="","",(2*3.1416*(C1936/2)*D1936))</f>
        <v/>
      </c>
      <c r="F1936" s="75" t="str">
        <f>IF(Tabla1[[#This Row],[Área de superficie lateral cilindro (cm2)]]="","",E1936*0.05)</f>
        <v/>
      </c>
      <c r="G1936" s="23"/>
      <c r="H1936" s="14"/>
    </row>
    <row r="1937" spans="2:8" x14ac:dyDescent="0.25">
      <c r="B1937" s="3">
        <v>1927</v>
      </c>
      <c r="C1937" s="12"/>
      <c r="D1937" s="3"/>
      <c r="E1937" s="74" t="str">
        <f>IF(Tabla1[[#This Row],[Diametro menor (cm) ]]="","",(2*3.1416*(C1937/2)*D1937))</f>
        <v/>
      </c>
      <c r="F1937" s="75" t="str">
        <f>IF(Tabla1[[#This Row],[Área de superficie lateral cilindro (cm2)]]="","",E1937*0.05)</f>
        <v/>
      </c>
      <c r="G1937" s="23"/>
      <c r="H1937" s="14"/>
    </row>
    <row r="1938" spans="2:8" x14ac:dyDescent="0.25">
      <c r="B1938" s="3">
        <v>1928</v>
      </c>
      <c r="C1938" s="12"/>
      <c r="D1938" s="3"/>
      <c r="E1938" s="74" t="str">
        <f>IF(Tabla1[[#This Row],[Diametro menor (cm) ]]="","",(2*3.1416*(C1938/2)*D1938))</f>
        <v/>
      </c>
      <c r="F1938" s="75" t="str">
        <f>IF(Tabla1[[#This Row],[Área de superficie lateral cilindro (cm2)]]="","",E1938*0.05)</f>
        <v/>
      </c>
      <c r="G1938" s="23"/>
      <c r="H1938" s="14"/>
    </row>
    <row r="1939" spans="2:8" x14ac:dyDescent="0.25">
      <c r="B1939" s="3">
        <v>1929</v>
      </c>
      <c r="C1939" s="12"/>
      <c r="D1939" s="3"/>
      <c r="E1939" s="74" t="str">
        <f>IF(Tabla1[[#This Row],[Diametro menor (cm) ]]="","",(2*3.1416*(C1939/2)*D1939))</f>
        <v/>
      </c>
      <c r="F1939" s="75" t="str">
        <f>IF(Tabla1[[#This Row],[Área de superficie lateral cilindro (cm2)]]="","",E1939*0.05)</f>
        <v/>
      </c>
      <c r="G1939" s="23"/>
      <c r="H1939" s="14"/>
    </row>
    <row r="1940" spans="2:8" x14ac:dyDescent="0.25">
      <c r="B1940" s="3">
        <v>1930</v>
      </c>
      <c r="C1940" s="12"/>
      <c r="D1940" s="3"/>
      <c r="E1940" s="74" t="str">
        <f>IF(Tabla1[[#This Row],[Diametro menor (cm) ]]="","",(2*3.1416*(C1940/2)*D1940))</f>
        <v/>
      </c>
      <c r="F1940" s="75" t="str">
        <f>IF(Tabla1[[#This Row],[Área de superficie lateral cilindro (cm2)]]="","",E1940*0.05)</f>
        <v/>
      </c>
      <c r="G1940" s="23"/>
      <c r="H1940" s="14"/>
    </row>
    <row r="1941" spans="2:8" x14ac:dyDescent="0.25">
      <c r="B1941" s="3">
        <v>1931</v>
      </c>
      <c r="C1941" s="12"/>
      <c r="D1941" s="3"/>
      <c r="E1941" s="74" t="str">
        <f>IF(Tabla1[[#This Row],[Diametro menor (cm) ]]="","",(2*3.1416*(C1941/2)*D1941))</f>
        <v/>
      </c>
      <c r="F1941" s="75" t="str">
        <f>IF(Tabla1[[#This Row],[Área de superficie lateral cilindro (cm2)]]="","",E1941*0.05)</f>
        <v/>
      </c>
      <c r="G1941" s="23"/>
      <c r="H1941" s="14"/>
    </row>
    <row r="1942" spans="2:8" x14ac:dyDescent="0.25">
      <c r="B1942" s="3">
        <v>1932</v>
      </c>
      <c r="C1942" s="12"/>
      <c r="D1942" s="3"/>
      <c r="E1942" s="74" t="str">
        <f>IF(Tabla1[[#This Row],[Diametro menor (cm) ]]="","",(2*3.1416*(C1942/2)*D1942))</f>
        <v/>
      </c>
      <c r="F1942" s="75" t="str">
        <f>IF(Tabla1[[#This Row],[Área de superficie lateral cilindro (cm2)]]="","",E1942*0.05)</f>
        <v/>
      </c>
      <c r="G1942" s="23"/>
      <c r="H1942" s="14"/>
    </row>
    <row r="1943" spans="2:8" x14ac:dyDescent="0.25">
      <c r="B1943" s="3">
        <v>1933</v>
      </c>
      <c r="C1943" s="12"/>
      <c r="D1943" s="3"/>
      <c r="E1943" s="74" t="str">
        <f>IF(Tabla1[[#This Row],[Diametro menor (cm) ]]="","",(2*3.1416*(C1943/2)*D1943))</f>
        <v/>
      </c>
      <c r="F1943" s="75" t="str">
        <f>IF(Tabla1[[#This Row],[Área de superficie lateral cilindro (cm2)]]="","",E1943*0.05)</f>
        <v/>
      </c>
      <c r="G1943" s="23"/>
      <c r="H1943" s="14"/>
    </row>
    <row r="1944" spans="2:8" x14ac:dyDescent="0.25">
      <c r="B1944" s="3">
        <v>1934</v>
      </c>
      <c r="C1944" s="12"/>
      <c r="D1944" s="3"/>
      <c r="E1944" s="74" t="str">
        <f>IF(Tabla1[[#This Row],[Diametro menor (cm) ]]="","",(2*3.1416*(C1944/2)*D1944))</f>
        <v/>
      </c>
      <c r="F1944" s="75" t="str">
        <f>IF(Tabla1[[#This Row],[Área de superficie lateral cilindro (cm2)]]="","",E1944*0.05)</f>
        <v/>
      </c>
      <c r="G1944" s="23"/>
      <c r="H1944" s="14"/>
    </row>
    <row r="1945" spans="2:8" x14ac:dyDescent="0.25">
      <c r="B1945" s="3">
        <v>1935</v>
      </c>
      <c r="C1945" s="12"/>
      <c r="D1945" s="3"/>
      <c r="E1945" s="74" t="str">
        <f>IF(Tabla1[[#This Row],[Diametro menor (cm) ]]="","",(2*3.1416*(C1945/2)*D1945))</f>
        <v/>
      </c>
      <c r="F1945" s="75" t="str">
        <f>IF(Tabla1[[#This Row],[Área de superficie lateral cilindro (cm2)]]="","",E1945*0.05)</f>
        <v/>
      </c>
      <c r="G1945" s="23"/>
      <c r="H1945" s="14"/>
    </row>
    <row r="1946" spans="2:8" x14ac:dyDescent="0.25">
      <c r="B1946" s="3">
        <v>1936</v>
      </c>
      <c r="C1946" s="12"/>
      <c r="D1946" s="3"/>
      <c r="E1946" s="74" t="str">
        <f>IF(Tabla1[[#This Row],[Diametro menor (cm) ]]="","",(2*3.1416*(C1946/2)*D1946))</f>
        <v/>
      </c>
      <c r="F1946" s="75" t="str">
        <f>IF(Tabla1[[#This Row],[Área de superficie lateral cilindro (cm2)]]="","",E1946*0.05)</f>
        <v/>
      </c>
      <c r="G1946" s="23"/>
      <c r="H1946" s="14"/>
    </row>
    <row r="1947" spans="2:8" x14ac:dyDescent="0.25">
      <c r="B1947" s="3">
        <v>1937</v>
      </c>
      <c r="C1947" s="12"/>
      <c r="D1947" s="3"/>
      <c r="E1947" s="74" t="str">
        <f>IF(Tabla1[[#This Row],[Diametro menor (cm) ]]="","",(2*3.1416*(C1947/2)*D1947))</f>
        <v/>
      </c>
      <c r="F1947" s="75" t="str">
        <f>IF(Tabla1[[#This Row],[Área de superficie lateral cilindro (cm2)]]="","",E1947*0.05)</f>
        <v/>
      </c>
      <c r="G1947" s="23"/>
      <c r="H1947" s="14"/>
    </row>
    <row r="1948" spans="2:8" x14ac:dyDescent="0.25">
      <c r="B1948" s="3">
        <v>1938</v>
      </c>
      <c r="C1948" s="12"/>
      <c r="D1948" s="3"/>
      <c r="E1948" s="74" t="str">
        <f>IF(Tabla1[[#This Row],[Diametro menor (cm) ]]="","",(2*3.1416*(C1948/2)*D1948))</f>
        <v/>
      </c>
      <c r="F1948" s="75" t="str">
        <f>IF(Tabla1[[#This Row],[Área de superficie lateral cilindro (cm2)]]="","",E1948*0.05)</f>
        <v/>
      </c>
      <c r="G1948" s="23"/>
      <c r="H1948" s="14"/>
    </row>
    <row r="1949" spans="2:8" x14ac:dyDescent="0.25">
      <c r="B1949" s="3">
        <v>1939</v>
      </c>
      <c r="C1949" s="12"/>
      <c r="D1949" s="3"/>
      <c r="E1949" s="74" t="str">
        <f>IF(Tabla1[[#This Row],[Diametro menor (cm) ]]="","",(2*3.1416*(C1949/2)*D1949))</f>
        <v/>
      </c>
      <c r="F1949" s="75" t="str">
        <f>IF(Tabla1[[#This Row],[Área de superficie lateral cilindro (cm2)]]="","",E1949*0.05)</f>
        <v/>
      </c>
      <c r="G1949" s="23"/>
      <c r="H1949" s="14"/>
    </row>
    <row r="1950" spans="2:8" x14ac:dyDescent="0.25">
      <c r="B1950" s="3">
        <v>1940</v>
      </c>
      <c r="C1950" s="12"/>
      <c r="D1950" s="3"/>
      <c r="E1950" s="74" t="str">
        <f>IF(Tabla1[[#This Row],[Diametro menor (cm) ]]="","",(2*3.1416*(C1950/2)*D1950))</f>
        <v/>
      </c>
      <c r="F1950" s="75" t="str">
        <f>IF(Tabla1[[#This Row],[Área de superficie lateral cilindro (cm2)]]="","",E1950*0.05)</f>
        <v/>
      </c>
      <c r="G1950" s="23"/>
      <c r="H1950" s="14"/>
    </row>
    <row r="1951" spans="2:8" x14ac:dyDescent="0.25">
      <c r="B1951" s="3">
        <v>1941</v>
      </c>
      <c r="C1951" s="12"/>
      <c r="D1951" s="3"/>
      <c r="E1951" s="74" t="str">
        <f>IF(Tabla1[[#This Row],[Diametro menor (cm) ]]="","",(2*3.1416*(C1951/2)*D1951))</f>
        <v/>
      </c>
      <c r="F1951" s="75" t="str">
        <f>IF(Tabla1[[#This Row],[Área de superficie lateral cilindro (cm2)]]="","",E1951*0.05)</f>
        <v/>
      </c>
      <c r="G1951" s="23"/>
      <c r="H1951" s="14"/>
    </row>
    <row r="1952" spans="2:8" x14ac:dyDescent="0.25">
      <c r="B1952" s="3">
        <v>1942</v>
      </c>
      <c r="C1952" s="12"/>
      <c r="D1952" s="3"/>
      <c r="E1952" s="74" t="str">
        <f>IF(Tabla1[[#This Row],[Diametro menor (cm) ]]="","",(2*3.1416*(C1952/2)*D1952))</f>
        <v/>
      </c>
      <c r="F1952" s="75" t="str">
        <f>IF(Tabla1[[#This Row],[Área de superficie lateral cilindro (cm2)]]="","",E1952*0.05)</f>
        <v/>
      </c>
      <c r="G1952" s="23"/>
      <c r="H1952" s="14"/>
    </row>
    <row r="1953" spans="2:8" x14ac:dyDescent="0.25">
      <c r="B1953" s="3">
        <v>1943</v>
      </c>
      <c r="C1953" s="12"/>
      <c r="D1953" s="3"/>
      <c r="E1953" s="74" t="str">
        <f>IF(Tabla1[[#This Row],[Diametro menor (cm) ]]="","",(2*3.1416*(C1953/2)*D1953))</f>
        <v/>
      </c>
      <c r="F1953" s="75" t="str">
        <f>IF(Tabla1[[#This Row],[Área de superficie lateral cilindro (cm2)]]="","",E1953*0.05)</f>
        <v/>
      </c>
      <c r="G1953" s="23"/>
      <c r="H1953" s="14"/>
    </row>
    <row r="1954" spans="2:8" x14ac:dyDescent="0.25">
      <c r="B1954" s="3">
        <v>1944</v>
      </c>
      <c r="C1954" s="12"/>
      <c r="D1954" s="3"/>
      <c r="E1954" s="74" t="str">
        <f>IF(Tabla1[[#This Row],[Diametro menor (cm) ]]="","",(2*3.1416*(C1954/2)*D1954))</f>
        <v/>
      </c>
      <c r="F1954" s="75" t="str">
        <f>IF(Tabla1[[#This Row],[Área de superficie lateral cilindro (cm2)]]="","",E1954*0.05)</f>
        <v/>
      </c>
      <c r="G1954" s="23"/>
      <c r="H1954" s="14"/>
    </row>
    <row r="1955" spans="2:8" x14ac:dyDescent="0.25">
      <c r="B1955" s="3">
        <v>1945</v>
      </c>
      <c r="C1955" s="12"/>
      <c r="D1955" s="3"/>
      <c r="E1955" s="74" t="str">
        <f>IF(Tabla1[[#This Row],[Diametro menor (cm) ]]="","",(2*3.1416*(C1955/2)*D1955))</f>
        <v/>
      </c>
      <c r="F1955" s="75" t="str">
        <f>IF(Tabla1[[#This Row],[Área de superficie lateral cilindro (cm2)]]="","",E1955*0.05)</f>
        <v/>
      </c>
      <c r="G1955" s="23"/>
      <c r="H1955" s="14"/>
    </row>
    <row r="1956" spans="2:8" x14ac:dyDescent="0.25">
      <c r="B1956" s="3">
        <v>1946</v>
      </c>
      <c r="C1956" s="12"/>
      <c r="D1956" s="3"/>
      <c r="E1956" s="74" t="str">
        <f>IF(Tabla1[[#This Row],[Diametro menor (cm) ]]="","",(2*3.1416*(C1956/2)*D1956))</f>
        <v/>
      </c>
      <c r="F1956" s="75" t="str">
        <f>IF(Tabla1[[#This Row],[Área de superficie lateral cilindro (cm2)]]="","",E1956*0.05)</f>
        <v/>
      </c>
      <c r="G1956" s="23"/>
      <c r="H1956" s="14"/>
    </row>
    <row r="1957" spans="2:8" x14ac:dyDescent="0.25">
      <c r="B1957" s="3">
        <v>1947</v>
      </c>
      <c r="C1957" s="12"/>
      <c r="D1957" s="3"/>
      <c r="E1957" s="74" t="str">
        <f>IF(Tabla1[[#This Row],[Diametro menor (cm) ]]="","",(2*3.1416*(C1957/2)*D1957))</f>
        <v/>
      </c>
      <c r="F1957" s="75" t="str">
        <f>IF(Tabla1[[#This Row],[Área de superficie lateral cilindro (cm2)]]="","",E1957*0.05)</f>
        <v/>
      </c>
      <c r="G1957" s="23"/>
      <c r="H1957" s="14"/>
    </row>
    <row r="1958" spans="2:8" x14ac:dyDescent="0.25">
      <c r="B1958" s="3">
        <v>1948</v>
      </c>
      <c r="C1958" s="12"/>
      <c r="D1958" s="3"/>
      <c r="E1958" s="74" t="str">
        <f>IF(Tabla1[[#This Row],[Diametro menor (cm) ]]="","",(2*3.1416*(C1958/2)*D1958))</f>
        <v/>
      </c>
      <c r="F1958" s="75" t="str">
        <f>IF(Tabla1[[#This Row],[Área de superficie lateral cilindro (cm2)]]="","",E1958*0.05)</f>
        <v/>
      </c>
      <c r="G1958" s="23"/>
      <c r="H1958" s="14"/>
    </row>
    <row r="1959" spans="2:8" x14ac:dyDescent="0.25">
      <c r="B1959" s="3">
        <v>1949</v>
      </c>
      <c r="C1959" s="12"/>
      <c r="D1959" s="3"/>
      <c r="E1959" s="74" t="str">
        <f>IF(Tabla1[[#This Row],[Diametro menor (cm) ]]="","",(2*3.1416*(C1959/2)*D1959))</f>
        <v/>
      </c>
      <c r="F1959" s="75" t="str">
        <f>IF(Tabla1[[#This Row],[Área de superficie lateral cilindro (cm2)]]="","",E1959*0.05)</f>
        <v/>
      </c>
      <c r="G1959" s="23"/>
      <c r="H1959" s="14"/>
    </row>
    <row r="1960" spans="2:8" x14ac:dyDescent="0.25">
      <c r="B1960" s="3">
        <v>1950</v>
      </c>
      <c r="C1960" s="12"/>
      <c r="D1960" s="3"/>
      <c r="E1960" s="74" t="str">
        <f>IF(Tabla1[[#This Row],[Diametro menor (cm) ]]="","",(2*3.1416*(C1960/2)*D1960))</f>
        <v/>
      </c>
      <c r="F1960" s="75" t="str">
        <f>IF(Tabla1[[#This Row],[Área de superficie lateral cilindro (cm2)]]="","",E1960*0.05)</f>
        <v/>
      </c>
      <c r="G1960" s="23"/>
      <c r="H1960" s="14"/>
    </row>
    <row r="1961" spans="2:8" x14ac:dyDescent="0.25">
      <c r="B1961" s="3">
        <v>1951</v>
      </c>
      <c r="C1961" s="12"/>
      <c r="D1961" s="3"/>
      <c r="E1961" s="74" t="str">
        <f>IF(Tabla1[[#This Row],[Diametro menor (cm) ]]="","",(2*3.1416*(C1961/2)*D1961))</f>
        <v/>
      </c>
      <c r="F1961" s="75" t="str">
        <f>IF(Tabla1[[#This Row],[Área de superficie lateral cilindro (cm2)]]="","",E1961*0.05)</f>
        <v/>
      </c>
      <c r="G1961" s="23"/>
      <c r="H1961" s="14"/>
    </row>
    <row r="1962" spans="2:8" x14ac:dyDescent="0.25">
      <c r="B1962" s="3">
        <v>1952</v>
      </c>
      <c r="C1962" s="12"/>
      <c r="D1962" s="3"/>
      <c r="E1962" s="74" t="str">
        <f>IF(Tabla1[[#This Row],[Diametro menor (cm) ]]="","",(2*3.1416*(C1962/2)*D1962))</f>
        <v/>
      </c>
      <c r="F1962" s="75" t="str">
        <f>IF(Tabla1[[#This Row],[Área de superficie lateral cilindro (cm2)]]="","",E1962*0.05)</f>
        <v/>
      </c>
      <c r="G1962" s="23"/>
      <c r="H1962" s="14"/>
    </row>
    <row r="1963" spans="2:8" x14ac:dyDescent="0.25">
      <c r="B1963" s="3">
        <v>1953</v>
      </c>
      <c r="C1963" s="12"/>
      <c r="D1963" s="3"/>
      <c r="E1963" s="74" t="str">
        <f>IF(Tabla1[[#This Row],[Diametro menor (cm) ]]="","",(2*3.1416*(C1963/2)*D1963))</f>
        <v/>
      </c>
      <c r="F1963" s="75" t="str">
        <f>IF(Tabla1[[#This Row],[Área de superficie lateral cilindro (cm2)]]="","",E1963*0.05)</f>
        <v/>
      </c>
      <c r="G1963" s="23"/>
      <c r="H1963" s="14"/>
    </row>
    <row r="1964" spans="2:8" x14ac:dyDescent="0.25">
      <c r="B1964" s="3">
        <v>1954</v>
      </c>
      <c r="C1964" s="12"/>
      <c r="D1964" s="3"/>
      <c r="E1964" s="74" t="str">
        <f>IF(Tabla1[[#This Row],[Diametro menor (cm) ]]="","",(2*3.1416*(C1964/2)*D1964))</f>
        <v/>
      </c>
      <c r="F1964" s="75" t="str">
        <f>IF(Tabla1[[#This Row],[Área de superficie lateral cilindro (cm2)]]="","",E1964*0.05)</f>
        <v/>
      </c>
      <c r="G1964" s="23"/>
      <c r="H1964" s="14"/>
    </row>
    <row r="1965" spans="2:8" x14ac:dyDescent="0.25">
      <c r="B1965" s="3">
        <v>1955</v>
      </c>
      <c r="C1965" s="12"/>
      <c r="D1965" s="3"/>
      <c r="E1965" s="74" t="str">
        <f>IF(Tabla1[[#This Row],[Diametro menor (cm) ]]="","",(2*3.1416*(C1965/2)*D1965))</f>
        <v/>
      </c>
      <c r="F1965" s="75" t="str">
        <f>IF(Tabla1[[#This Row],[Área de superficie lateral cilindro (cm2)]]="","",E1965*0.05)</f>
        <v/>
      </c>
      <c r="G1965" s="23"/>
      <c r="H1965" s="14"/>
    </row>
    <row r="1966" spans="2:8" x14ac:dyDescent="0.25">
      <c r="B1966" s="3">
        <v>1956</v>
      </c>
      <c r="C1966" s="12"/>
      <c r="D1966" s="3"/>
      <c r="E1966" s="74" t="str">
        <f>IF(Tabla1[[#This Row],[Diametro menor (cm) ]]="","",(2*3.1416*(C1966/2)*D1966))</f>
        <v/>
      </c>
      <c r="F1966" s="75" t="str">
        <f>IF(Tabla1[[#This Row],[Área de superficie lateral cilindro (cm2)]]="","",E1966*0.05)</f>
        <v/>
      </c>
      <c r="G1966" s="23"/>
      <c r="H1966" s="14"/>
    </row>
    <row r="1967" spans="2:8" x14ac:dyDescent="0.25">
      <c r="B1967" s="3">
        <v>1957</v>
      </c>
      <c r="C1967" s="12"/>
      <c r="D1967" s="3"/>
      <c r="E1967" s="74" t="str">
        <f>IF(Tabla1[[#This Row],[Diametro menor (cm) ]]="","",(2*3.1416*(C1967/2)*D1967))</f>
        <v/>
      </c>
      <c r="F1967" s="75" t="str">
        <f>IF(Tabla1[[#This Row],[Área de superficie lateral cilindro (cm2)]]="","",E1967*0.05)</f>
        <v/>
      </c>
      <c r="G1967" s="23"/>
      <c r="H1967" s="14"/>
    </row>
    <row r="1968" spans="2:8" x14ac:dyDescent="0.25">
      <c r="B1968" s="3">
        <v>1958</v>
      </c>
      <c r="C1968" s="12"/>
      <c r="D1968" s="3"/>
      <c r="E1968" s="74" t="str">
        <f>IF(Tabla1[[#This Row],[Diametro menor (cm) ]]="","",(2*3.1416*(C1968/2)*D1968))</f>
        <v/>
      </c>
      <c r="F1968" s="75" t="str">
        <f>IF(Tabla1[[#This Row],[Área de superficie lateral cilindro (cm2)]]="","",E1968*0.05)</f>
        <v/>
      </c>
      <c r="G1968" s="23"/>
      <c r="H1968" s="14"/>
    </row>
    <row r="1969" spans="2:8" x14ac:dyDescent="0.25">
      <c r="B1969" s="3">
        <v>1959</v>
      </c>
      <c r="C1969" s="12"/>
      <c r="D1969" s="3"/>
      <c r="E1969" s="74" t="str">
        <f>IF(Tabla1[[#This Row],[Diametro menor (cm) ]]="","",(2*3.1416*(C1969/2)*D1969))</f>
        <v/>
      </c>
      <c r="F1969" s="75" t="str">
        <f>IF(Tabla1[[#This Row],[Área de superficie lateral cilindro (cm2)]]="","",E1969*0.05)</f>
        <v/>
      </c>
      <c r="G1969" s="23"/>
      <c r="H1969" s="14"/>
    </row>
    <row r="1970" spans="2:8" x14ac:dyDescent="0.25">
      <c r="B1970" s="3">
        <v>1960</v>
      </c>
      <c r="C1970" s="12"/>
      <c r="D1970" s="3"/>
      <c r="E1970" s="74" t="str">
        <f>IF(Tabla1[[#This Row],[Diametro menor (cm) ]]="","",(2*3.1416*(C1970/2)*D1970))</f>
        <v/>
      </c>
      <c r="F1970" s="75" t="str">
        <f>IF(Tabla1[[#This Row],[Área de superficie lateral cilindro (cm2)]]="","",E1970*0.05)</f>
        <v/>
      </c>
      <c r="G1970" s="23"/>
      <c r="H1970" s="14"/>
    </row>
    <row r="1971" spans="2:8" x14ac:dyDescent="0.25">
      <c r="B1971" s="3">
        <v>1961</v>
      </c>
      <c r="C1971" s="12"/>
      <c r="D1971" s="3"/>
      <c r="E1971" s="74" t="str">
        <f>IF(Tabla1[[#This Row],[Diametro menor (cm) ]]="","",(2*3.1416*(C1971/2)*D1971))</f>
        <v/>
      </c>
      <c r="F1971" s="75" t="str">
        <f>IF(Tabla1[[#This Row],[Área de superficie lateral cilindro (cm2)]]="","",E1971*0.05)</f>
        <v/>
      </c>
      <c r="G1971" s="23"/>
      <c r="H1971" s="14"/>
    </row>
    <row r="1972" spans="2:8" x14ac:dyDescent="0.25">
      <c r="B1972" s="3">
        <v>1962</v>
      </c>
      <c r="C1972" s="12"/>
      <c r="D1972" s="3"/>
      <c r="E1972" s="74" t="str">
        <f>IF(Tabla1[[#This Row],[Diametro menor (cm) ]]="","",(2*3.1416*(C1972/2)*D1972))</f>
        <v/>
      </c>
      <c r="F1972" s="75" t="str">
        <f>IF(Tabla1[[#This Row],[Área de superficie lateral cilindro (cm2)]]="","",E1972*0.05)</f>
        <v/>
      </c>
      <c r="G1972" s="23"/>
      <c r="H1972" s="14"/>
    </row>
    <row r="1973" spans="2:8" x14ac:dyDescent="0.25">
      <c r="B1973" s="3">
        <v>1963</v>
      </c>
      <c r="C1973" s="12"/>
      <c r="D1973" s="3"/>
      <c r="E1973" s="74" t="str">
        <f>IF(Tabla1[[#This Row],[Diametro menor (cm) ]]="","",(2*3.1416*(C1973/2)*D1973))</f>
        <v/>
      </c>
      <c r="F1973" s="75" t="str">
        <f>IF(Tabla1[[#This Row],[Área de superficie lateral cilindro (cm2)]]="","",E1973*0.05)</f>
        <v/>
      </c>
      <c r="G1973" s="23"/>
      <c r="H1973" s="14"/>
    </row>
    <row r="1974" spans="2:8" x14ac:dyDescent="0.25">
      <c r="B1974" s="3">
        <v>1964</v>
      </c>
      <c r="C1974" s="12"/>
      <c r="D1974" s="3"/>
      <c r="E1974" s="74" t="str">
        <f>IF(Tabla1[[#This Row],[Diametro menor (cm) ]]="","",(2*3.1416*(C1974/2)*D1974))</f>
        <v/>
      </c>
      <c r="F1974" s="75" t="str">
        <f>IF(Tabla1[[#This Row],[Área de superficie lateral cilindro (cm2)]]="","",E1974*0.05)</f>
        <v/>
      </c>
      <c r="G1974" s="23"/>
      <c r="H1974" s="14"/>
    </row>
    <row r="1975" spans="2:8" x14ac:dyDescent="0.25">
      <c r="B1975" s="3">
        <v>1965</v>
      </c>
      <c r="C1975" s="12"/>
      <c r="D1975" s="3"/>
      <c r="E1975" s="74" t="str">
        <f>IF(Tabla1[[#This Row],[Diametro menor (cm) ]]="","",(2*3.1416*(C1975/2)*D1975))</f>
        <v/>
      </c>
      <c r="F1975" s="75" t="str">
        <f>IF(Tabla1[[#This Row],[Área de superficie lateral cilindro (cm2)]]="","",E1975*0.05)</f>
        <v/>
      </c>
      <c r="G1975" s="23"/>
      <c r="H1975" s="14"/>
    </row>
    <row r="1976" spans="2:8" x14ac:dyDescent="0.25">
      <c r="B1976" s="3">
        <v>1966</v>
      </c>
      <c r="C1976" s="12"/>
      <c r="D1976" s="3"/>
      <c r="E1976" s="74" t="str">
        <f>IF(Tabla1[[#This Row],[Diametro menor (cm) ]]="","",(2*3.1416*(C1976/2)*D1976))</f>
        <v/>
      </c>
      <c r="F1976" s="75" t="str">
        <f>IF(Tabla1[[#This Row],[Área de superficie lateral cilindro (cm2)]]="","",E1976*0.05)</f>
        <v/>
      </c>
      <c r="G1976" s="23"/>
      <c r="H1976" s="14"/>
    </row>
    <row r="1977" spans="2:8" x14ac:dyDescent="0.25">
      <c r="B1977" s="3">
        <v>1967</v>
      </c>
      <c r="C1977" s="12"/>
      <c r="D1977" s="3"/>
      <c r="E1977" s="74" t="str">
        <f>IF(Tabla1[[#This Row],[Diametro menor (cm) ]]="","",(2*3.1416*(C1977/2)*D1977))</f>
        <v/>
      </c>
      <c r="F1977" s="75" t="str">
        <f>IF(Tabla1[[#This Row],[Área de superficie lateral cilindro (cm2)]]="","",E1977*0.05)</f>
        <v/>
      </c>
      <c r="G1977" s="23"/>
      <c r="H1977" s="14"/>
    </row>
    <row r="1978" spans="2:8" x14ac:dyDescent="0.25">
      <c r="B1978" s="3">
        <v>1968</v>
      </c>
      <c r="C1978" s="12"/>
      <c r="D1978" s="3"/>
      <c r="E1978" s="74" t="str">
        <f>IF(Tabla1[[#This Row],[Diametro menor (cm) ]]="","",(2*3.1416*(C1978/2)*D1978))</f>
        <v/>
      </c>
      <c r="F1978" s="75" t="str">
        <f>IF(Tabla1[[#This Row],[Área de superficie lateral cilindro (cm2)]]="","",E1978*0.05)</f>
        <v/>
      </c>
      <c r="G1978" s="23"/>
      <c r="H1978" s="14"/>
    </row>
    <row r="1979" spans="2:8" x14ac:dyDescent="0.25">
      <c r="B1979" s="3">
        <v>1969</v>
      </c>
      <c r="C1979" s="12"/>
      <c r="D1979" s="3"/>
      <c r="E1979" s="74" t="str">
        <f>IF(Tabla1[[#This Row],[Diametro menor (cm) ]]="","",(2*3.1416*(C1979/2)*D1979))</f>
        <v/>
      </c>
      <c r="F1979" s="75" t="str">
        <f>IF(Tabla1[[#This Row],[Área de superficie lateral cilindro (cm2)]]="","",E1979*0.05)</f>
        <v/>
      </c>
      <c r="G1979" s="23"/>
      <c r="H1979" s="14"/>
    </row>
    <row r="1980" spans="2:8" x14ac:dyDescent="0.25">
      <c r="B1980" s="3">
        <v>1970</v>
      </c>
      <c r="C1980" s="12"/>
      <c r="D1980" s="3"/>
      <c r="E1980" s="74" t="str">
        <f>IF(Tabla1[[#This Row],[Diametro menor (cm) ]]="","",(2*3.1416*(C1980/2)*D1980))</f>
        <v/>
      </c>
      <c r="F1980" s="75" t="str">
        <f>IF(Tabla1[[#This Row],[Área de superficie lateral cilindro (cm2)]]="","",E1980*0.05)</f>
        <v/>
      </c>
      <c r="G1980" s="23"/>
      <c r="H1980" s="14"/>
    </row>
    <row r="1981" spans="2:8" x14ac:dyDescent="0.25">
      <c r="B1981" s="3">
        <v>1971</v>
      </c>
      <c r="C1981" s="12"/>
      <c r="D1981" s="3"/>
      <c r="E1981" s="74" t="str">
        <f>IF(Tabla1[[#This Row],[Diametro menor (cm) ]]="","",(2*3.1416*(C1981/2)*D1981))</f>
        <v/>
      </c>
      <c r="F1981" s="75" t="str">
        <f>IF(Tabla1[[#This Row],[Área de superficie lateral cilindro (cm2)]]="","",E1981*0.05)</f>
        <v/>
      </c>
      <c r="G1981" s="23"/>
      <c r="H1981" s="14"/>
    </row>
    <row r="1982" spans="2:8" x14ac:dyDescent="0.25">
      <c r="B1982" s="3">
        <v>1972</v>
      </c>
      <c r="C1982" s="12"/>
      <c r="D1982" s="3"/>
      <c r="E1982" s="74" t="str">
        <f>IF(Tabla1[[#This Row],[Diametro menor (cm) ]]="","",(2*3.1416*(C1982/2)*D1982))</f>
        <v/>
      </c>
      <c r="F1982" s="75" t="str">
        <f>IF(Tabla1[[#This Row],[Área de superficie lateral cilindro (cm2)]]="","",E1982*0.05)</f>
        <v/>
      </c>
      <c r="G1982" s="23"/>
      <c r="H1982" s="14"/>
    </row>
    <row r="1983" spans="2:8" x14ac:dyDescent="0.25">
      <c r="B1983" s="3">
        <v>1973</v>
      </c>
      <c r="C1983" s="12"/>
      <c r="D1983" s="3"/>
      <c r="E1983" s="74" t="str">
        <f>IF(Tabla1[[#This Row],[Diametro menor (cm) ]]="","",(2*3.1416*(C1983/2)*D1983))</f>
        <v/>
      </c>
      <c r="F1983" s="75" t="str">
        <f>IF(Tabla1[[#This Row],[Área de superficie lateral cilindro (cm2)]]="","",E1983*0.05)</f>
        <v/>
      </c>
      <c r="G1983" s="23"/>
      <c r="H1983" s="14"/>
    </row>
    <row r="1984" spans="2:8" x14ac:dyDescent="0.25">
      <c r="B1984" s="3">
        <v>1974</v>
      </c>
      <c r="C1984" s="12"/>
      <c r="D1984" s="3"/>
      <c r="E1984" s="74" t="str">
        <f>IF(Tabla1[[#This Row],[Diametro menor (cm) ]]="","",(2*3.1416*(C1984/2)*D1984))</f>
        <v/>
      </c>
      <c r="F1984" s="75" t="str">
        <f>IF(Tabla1[[#This Row],[Área de superficie lateral cilindro (cm2)]]="","",E1984*0.05)</f>
        <v/>
      </c>
      <c r="G1984" s="23"/>
      <c r="H1984" s="14"/>
    </row>
    <row r="1985" spans="2:8" x14ac:dyDescent="0.25">
      <c r="B1985" s="3">
        <v>1975</v>
      </c>
      <c r="C1985" s="12"/>
      <c r="D1985" s="3"/>
      <c r="E1985" s="74" t="str">
        <f>IF(Tabla1[[#This Row],[Diametro menor (cm) ]]="","",(2*3.1416*(C1985/2)*D1985))</f>
        <v/>
      </c>
      <c r="F1985" s="75" t="str">
        <f>IF(Tabla1[[#This Row],[Área de superficie lateral cilindro (cm2)]]="","",E1985*0.05)</f>
        <v/>
      </c>
      <c r="G1985" s="23"/>
      <c r="H1985" s="14"/>
    </row>
    <row r="1986" spans="2:8" x14ac:dyDescent="0.25">
      <c r="B1986" s="3">
        <v>1976</v>
      </c>
      <c r="C1986" s="12"/>
      <c r="D1986" s="3"/>
      <c r="E1986" s="74" t="str">
        <f>IF(Tabla1[[#This Row],[Diametro menor (cm) ]]="","",(2*3.1416*(C1986/2)*D1986))</f>
        <v/>
      </c>
      <c r="F1986" s="75" t="str">
        <f>IF(Tabla1[[#This Row],[Área de superficie lateral cilindro (cm2)]]="","",E1986*0.05)</f>
        <v/>
      </c>
      <c r="G1986" s="23"/>
      <c r="H1986" s="14"/>
    </row>
    <row r="1987" spans="2:8" x14ac:dyDescent="0.25">
      <c r="B1987" s="3">
        <v>1977</v>
      </c>
      <c r="C1987" s="12"/>
      <c r="D1987" s="3"/>
      <c r="E1987" s="74" t="str">
        <f>IF(Tabla1[[#This Row],[Diametro menor (cm) ]]="","",(2*3.1416*(C1987/2)*D1987))</f>
        <v/>
      </c>
      <c r="F1987" s="75" t="str">
        <f>IF(Tabla1[[#This Row],[Área de superficie lateral cilindro (cm2)]]="","",E1987*0.05)</f>
        <v/>
      </c>
      <c r="G1987" s="23"/>
      <c r="H1987" s="14"/>
    </row>
    <row r="1988" spans="2:8" x14ac:dyDescent="0.25">
      <c r="B1988" s="3">
        <v>1978</v>
      </c>
      <c r="C1988" s="12"/>
      <c r="D1988" s="3"/>
      <c r="E1988" s="74" t="str">
        <f>IF(Tabla1[[#This Row],[Diametro menor (cm) ]]="","",(2*3.1416*(C1988/2)*D1988))</f>
        <v/>
      </c>
      <c r="F1988" s="75" t="str">
        <f>IF(Tabla1[[#This Row],[Área de superficie lateral cilindro (cm2)]]="","",E1988*0.05)</f>
        <v/>
      </c>
      <c r="G1988" s="23"/>
      <c r="H1988" s="14"/>
    </row>
    <row r="1989" spans="2:8" x14ac:dyDescent="0.25">
      <c r="B1989" s="3">
        <v>1979</v>
      </c>
      <c r="C1989" s="12"/>
      <c r="D1989" s="3"/>
      <c r="E1989" s="74" t="str">
        <f>IF(Tabla1[[#This Row],[Diametro menor (cm) ]]="","",(2*3.1416*(C1989/2)*D1989))</f>
        <v/>
      </c>
      <c r="F1989" s="75" t="str">
        <f>IF(Tabla1[[#This Row],[Área de superficie lateral cilindro (cm2)]]="","",E1989*0.05)</f>
        <v/>
      </c>
      <c r="G1989" s="23"/>
      <c r="H1989" s="14"/>
    </row>
    <row r="1990" spans="2:8" x14ac:dyDescent="0.25">
      <c r="B1990" s="3">
        <v>1980</v>
      </c>
      <c r="C1990" s="12"/>
      <c r="D1990" s="3"/>
      <c r="E1990" s="74" t="str">
        <f>IF(Tabla1[[#This Row],[Diametro menor (cm) ]]="","",(2*3.1416*(C1990/2)*D1990))</f>
        <v/>
      </c>
      <c r="F1990" s="75" t="str">
        <f>IF(Tabla1[[#This Row],[Área de superficie lateral cilindro (cm2)]]="","",E1990*0.05)</f>
        <v/>
      </c>
      <c r="G1990" s="23"/>
      <c r="H1990" s="14"/>
    </row>
    <row r="1991" spans="2:8" x14ac:dyDescent="0.25">
      <c r="B1991" s="3">
        <v>1981</v>
      </c>
      <c r="C1991" s="12"/>
      <c r="D1991" s="3"/>
      <c r="E1991" s="74" t="str">
        <f>IF(Tabla1[[#This Row],[Diametro menor (cm) ]]="","",(2*3.1416*(C1991/2)*D1991))</f>
        <v/>
      </c>
      <c r="F1991" s="75" t="str">
        <f>IF(Tabla1[[#This Row],[Área de superficie lateral cilindro (cm2)]]="","",E1991*0.05)</f>
        <v/>
      </c>
      <c r="G1991" s="23"/>
      <c r="H1991" s="14"/>
    </row>
    <row r="1992" spans="2:8" x14ac:dyDescent="0.25">
      <c r="B1992" s="3">
        <v>1982</v>
      </c>
      <c r="C1992" s="12"/>
      <c r="D1992" s="3"/>
      <c r="E1992" s="74" t="str">
        <f>IF(Tabla1[[#This Row],[Diametro menor (cm) ]]="","",(2*3.1416*(C1992/2)*D1992))</f>
        <v/>
      </c>
      <c r="F1992" s="75" t="str">
        <f>IF(Tabla1[[#This Row],[Área de superficie lateral cilindro (cm2)]]="","",E1992*0.05)</f>
        <v/>
      </c>
      <c r="G1992" s="23"/>
      <c r="H1992" s="14"/>
    </row>
    <row r="1993" spans="2:8" x14ac:dyDescent="0.25">
      <c r="B1993" s="3">
        <v>1983</v>
      </c>
      <c r="C1993" s="12"/>
      <c r="D1993" s="3"/>
      <c r="E1993" s="74" t="str">
        <f>IF(Tabla1[[#This Row],[Diametro menor (cm) ]]="","",(2*3.1416*(C1993/2)*D1993))</f>
        <v/>
      </c>
      <c r="F1993" s="75" t="str">
        <f>IF(Tabla1[[#This Row],[Área de superficie lateral cilindro (cm2)]]="","",E1993*0.05)</f>
        <v/>
      </c>
      <c r="G1993" s="23"/>
      <c r="H1993" s="14"/>
    </row>
    <row r="1994" spans="2:8" x14ac:dyDescent="0.25">
      <c r="B1994" s="3">
        <v>1984</v>
      </c>
      <c r="C1994" s="12"/>
      <c r="D1994" s="3"/>
      <c r="E1994" s="74" t="str">
        <f>IF(Tabla1[[#This Row],[Diametro menor (cm) ]]="","",(2*3.1416*(C1994/2)*D1994))</f>
        <v/>
      </c>
      <c r="F1994" s="75" t="str">
        <f>IF(Tabla1[[#This Row],[Área de superficie lateral cilindro (cm2)]]="","",E1994*0.05)</f>
        <v/>
      </c>
      <c r="G1994" s="23"/>
      <c r="H1994" s="14"/>
    </row>
    <row r="1995" spans="2:8" x14ac:dyDescent="0.25">
      <c r="B1995" s="3">
        <v>1985</v>
      </c>
      <c r="C1995" s="12"/>
      <c r="D1995" s="3"/>
      <c r="E1995" s="74" t="str">
        <f>IF(Tabla1[[#This Row],[Diametro menor (cm) ]]="","",(2*3.1416*(C1995/2)*D1995))</f>
        <v/>
      </c>
      <c r="F1995" s="75" t="str">
        <f>IF(Tabla1[[#This Row],[Área de superficie lateral cilindro (cm2)]]="","",E1995*0.05)</f>
        <v/>
      </c>
      <c r="G1995" s="23"/>
      <c r="H1995" s="14"/>
    </row>
    <row r="1996" spans="2:8" x14ac:dyDescent="0.25">
      <c r="B1996" s="3">
        <v>1986</v>
      </c>
      <c r="C1996" s="12"/>
      <c r="D1996" s="3"/>
      <c r="E1996" s="74" t="str">
        <f>IF(Tabla1[[#This Row],[Diametro menor (cm) ]]="","",(2*3.1416*(C1996/2)*D1996))</f>
        <v/>
      </c>
      <c r="F1996" s="75" t="str">
        <f>IF(Tabla1[[#This Row],[Área de superficie lateral cilindro (cm2)]]="","",E1996*0.05)</f>
        <v/>
      </c>
      <c r="G1996" s="23"/>
      <c r="H1996" s="14"/>
    </row>
    <row r="1997" spans="2:8" x14ac:dyDescent="0.25">
      <c r="B1997" s="3">
        <v>1987</v>
      </c>
      <c r="C1997" s="12"/>
      <c r="D1997" s="3"/>
      <c r="E1997" s="74" t="str">
        <f>IF(Tabla1[[#This Row],[Diametro menor (cm) ]]="","",(2*3.1416*(C1997/2)*D1997))</f>
        <v/>
      </c>
      <c r="F1997" s="75" t="str">
        <f>IF(Tabla1[[#This Row],[Área de superficie lateral cilindro (cm2)]]="","",E1997*0.05)</f>
        <v/>
      </c>
      <c r="G1997" s="23"/>
      <c r="H1997" s="14"/>
    </row>
    <row r="1998" spans="2:8" x14ac:dyDescent="0.25">
      <c r="B1998" s="3">
        <v>1988</v>
      </c>
      <c r="C1998" s="12"/>
      <c r="D1998" s="3"/>
      <c r="E1998" s="74" t="str">
        <f>IF(Tabla1[[#This Row],[Diametro menor (cm) ]]="","",(2*3.1416*(C1998/2)*D1998))</f>
        <v/>
      </c>
      <c r="F1998" s="75" t="str">
        <f>IF(Tabla1[[#This Row],[Área de superficie lateral cilindro (cm2)]]="","",E1998*0.05)</f>
        <v/>
      </c>
      <c r="G1998" s="23"/>
      <c r="H1998" s="14"/>
    </row>
    <row r="1999" spans="2:8" x14ac:dyDescent="0.25">
      <c r="B1999" s="3">
        <v>1989</v>
      </c>
      <c r="C1999" s="12"/>
      <c r="D1999" s="3"/>
      <c r="E1999" s="74" t="str">
        <f>IF(Tabla1[[#This Row],[Diametro menor (cm) ]]="","",(2*3.1416*(C1999/2)*D1999))</f>
        <v/>
      </c>
      <c r="F1999" s="75" t="str">
        <f>IF(Tabla1[[#This Row],[Área de superficie lateral cilindro (cm2)]]="","",E1999*0.05)</f>
        <v/>
      </c>
      <c r="G1999" s="23"/>
      <c r="H1999" s="14"/>
    </row>
    <row r="2000" spans="2:8" x14ac:dyDescent="0.25">
      <c r="B2000" s="3">
        <v>1990</v>
      </c>
      <c r="C2000" s="12"/>
      <c r="D2000" s="3"/>
      <c r="E2000" s="74" t="str">
        <f>IF(Tabla1[[#This Row],[Diametro menor (cm) ]]="","",(2*3.1416*(C2000/2)*D2000))</f>
        <v/>
      </c>
      <c r="F2000" s="75" t="str">
        <f>IF(Tabla1[[#This Row],[Área de superficie lateral cilindro (cm2)]]="","",E2000*0.05)</f>
        <v/>
      </c>
      <c r="G2000" s="23"/>
      <c r="H2000" s="14"/>
    </row>
    <row r="2001" spans="2:8" x14ac:dyDescent="0.25">
      <c r="B2001" s="3">
        <v>1991</v>
      </c>
      <c r="C2001" s="12"/>
      <c r="D2001" s="3"/>
      <c r="E2001" s="74" t="str">
        <f>IF(Tabla1[[#This Row],[Diametro menor (cm) ]]="","",(2*3.1416*(C2001/2)*D2001))</f>
        <v/>
      </c>
      <c r="F2001" s="75" t="str">
        <f>IF(Tabla1[[#This Row],[Área de superficie lateral cilindro (cm2)]]="","",E2001*0.05)</f>
        <v/>
      </c>
      <c r="G2001" s="23"/>
      <c r="H2001" s="14"/>
    </row>
    <row r="2002" spans="2:8" x14ac:dyDescent="0.25">
      <c r="B2002" s="3">
        <v>1992</v>
      </c>
      <c r="C2002" s="12"/>
      <c r="D2002" s="3"/>
      <c r="E2002" s="74" t="str">
        <f>IF(Tabla1[[#This Row],[Diametro menor (cm) ]]="","",(2*3.1416*(C2002/2)*D2002))</f>
        <v/>
      </c>
      <c r="F2002" s="75" t="str">
        <f>IF(Tabla1[[#This Row],[Área de superficie lateral cilindro (cm2)]]="","",E2002*0.05)</f>
        <v/>
      </c>
      <c r="G2002" s="23"/>
      <c r="H2002" s="14"/>
    </row>
    <row r="2003" spans="2:8" x14ac:dyDescent="0.25">
      <c r="B2003" s="3">
        <v>1993</v>
      </c>
      <c r="C2003" s="12"/>
      <c r="D2003" s="3"/>
      <c r="E2003" s="74" t="str">
        <f>IF(Tabla1[[#This Row],[Diametro menor (cm) ]]="","",(2*3.1416*(C2003/2)*D2003))</f>
        <v/>
      </c>
      <c r="F2003" s="75" t="str">
        <f>IF(Tabla1[[#This Row],[Área de superficie lateral cilindro (cm2)]]="","",E2003*0.05)</f>
        <v/>
      </c>
      <c r="G2003" s="23"/>
      <c r="H2003" s="14"/>
    </row>
    <row r="2004" spans="2:8" x14ac:dyDescent="0.25">
      <c r="B2004" s="3">
        <v>1994</v>
      </c>
      <c r="C2004" s="12"/>
      <c r="D2004" s="3"/>
      <c r="E2004" s="74" t="str">
        <f>IF(Tabla1[[#This Row],[Diametro menor (cm) ]]="","",(2*3.1416*(C2004/2)*D2004))</f>
        <v/>
      </c>
      <c r="F2004" s="75" t="str">
        <f>IF(Tabla1[[#This Row],[Área de superficie lateral cilindro (cm2)]]="","",E2004*0.05)</f>
        <v/>
      </c>
      <c r="G2004" s="23"/>
      <c r="H2004" s="14"/>
    </row>
    <row r="2005" spans="2:8" x14ac:dyDescent="0.25">
      <c r="B2005" s="3">
        <v>1995</v>
      </c>
      <c r="C2005" s="12"/>
      <c r="D2005" s="3"/>
      <c r="E2005" s="74" t="str">
        <f>IF(Tabla1[[#This Row],[Diametro menor (cm) ]]="","",(2*3.1416*(C2005/2)*D2005))</f>
        <v/>
      </c>
      <c r="F2005" s="75" t="str">
        <f>IF(Tabla1[[#This Row],[Área de superficie lateral cilindro (cm2)]]="","",E2005*0.05)</f>
        <v/>
      </c>
      <c r="G2005" s="23"/>
      <c r="H2005" s="14"/>
    </row>
    <row r="2006" spans="2:8" x14ac:dyDescent="0.25">
      <c r="B2006" s="3">
        <v>1996</v>
      </c>
      <c r="C2006" s="12"/>
      <c r="D2006" s="3"/>
      <c r="E2006" s="74" t="str">
        <f>IF(Tabla1[[#This Row],[Diametro menor (cm) ]]="","",(2*3.1416*(C2006/2)*D2006))</f>
        <v/>
      </c>
      <c r="F2006" s="75" t="str">
        <f>IF(Tabla1[[#This Row],[Área de superficie lateral cilindro (cm2)]]="","",E2006*0.05)</f>
        <v/>
      </c>
      <c r="G2006" s="23"/>
      <c r="H2006" s="14"/>
    </row>
    <row r="2007" spans="2:8" x14ac:dyDescent="0.25">
      <c r="B2007" s="3">
        <v>1997</v>
      </c>
      <c r="C2007" s="12"/>
      <c r="D2007" s="3"/>
      <c r="E2007" s="74" t="str">
        <f>IF(Tabla1[[#This Row],[Diametro menor (cm) ]]="","",(2*3.1416*(C2007/2)*D2007))</f>
        <v/>
      </c>
      <c r="F2007" s="75" t="str">
        <f>IF(Tabla1[[#This Row],[Área de superficie lateral cilindro (cm2)]]="","",E2007*0.05)</f>
        <v/>
      </c>
      <c r="G2007" s="23"/>
      <c r="H2007" s="14"/>
    </row>
    <row r="2008" spans="2:8" x14ac:dyDescent="0.25">
      <c r="B2008" s="3">
        <v>1998</v>
      </c>
      <c r="C2008" s="12"/>
      <c r="D2008" s="3"/>
      <c r="E2008" s="74" t="str">
        <f>IF(Tabla1[[#This Row],[Diametro menor (cm) ]]="","",(2*3.1416*(C2008/2)*D2008))</f>
        <v/>
      </c>
      <c r="F2008" s="75" t="str">
        <f>IF(Tabla1[[#This Row],[Área de superficie lateral cilindro (cm2)]]="","",E2008*0.05)</f>
        <v/>
      </c>
      <c r="G2008" s="23"/>
      <c r="H2008" s="14"/>
    </row>
    <row r="2009" spans="2:8" x14ac:dyDescent="0.25">
      <c r="B2009" s="3">
        <v>1999</v>
      </c>
      <c r="C2009" s="12"/>
      <c r="D2009" s="3"/>
      <c r="E2009" s="74" t="str">
        <f>IF(Tabla1[[#This Row],[Diametro menor (cm) ]]="","",(2*3.1416*(C2009/2)*D2009))</f>
        <v/>
      </c>
      <c r="F2009" s="75" t="str">
        <f>IF(Tabla1[[#This Row],[Área de superficie lateral cilindro (cm2)]]="","",E2009*0.05)</f>
        <v/>
      </c>
      <c r="G2009" s="23"/>
      <c r="H2009" s="14"/>
    </row>
    <row r="2010" spans="2:8" ht="15.75" thickBot="1" x14ac:dyDescent="0.3">
      <c r="B2010" s="3">
        <v>2000</v>
      </c>
      <c r="C2010" s="12"/>
      <c r="D2010" s="3"/>
      <c r="E2010" s="76" t="str">
        <f>IF(Tabla1[[#This Row],[Diametro menor (cm) ]]="","",(2*3.1416*(C2010/2)*D2010))</f>
        <v/>
      </c>
      <c r="F2010" s="77" t="str">
        <f>IF(Tabla1[[#This Row],[Área de superficie lateral cilindro (cm2)]]="","",E2010*0.05)</f>
        <v/>
      </c>
      <c r="G2010" s="25"/>
      <c r="H2010" s="14"/>
    </row>
    <row r="2011" spans="2:8" ht="15.75" thickBot="1" x14ac:dyDescent="0.3">
      <c r="B2011" s="103" t="s">
        <v>49</v>
      </c>
      <c r="C2011" s="104"/>
      <c r="D2011" s="104"/>
      <c r="E2011" s="78">
        <f>SUM(E11:E2010)</f>
        <v>0</v>
      </c>
      <c r="F2011" s="78">
        <f>SUM(F11:F2010)</f>
        <v>0</v>
      </c>
      <c r="G2011" s="79">
        <f t="shared" ref="G2011:H2011" si="0">SUM(G11:G2010)</f>
        <v>0</v>
      </c>
      <c r="H2011" s="80">
        <f t="shared" si="0"/>
        <v>0</v>
      </c>
    </row>
    <row r="2013" spans="2:8" x14ac:dyDescent="0.25">
      <c r="B2013" s="2"/>
      <c r="C2013" s="2"/>
      <c r="D2013" s="2"/>
      <c r="E2013" s="2"/>
    </row>
    <row r="2014" spans="2:8" x14ac:dyDescent="0.25">
      <c r="B2014" s="2"/>
      <c r="C2014" s="2"/>
      <c r="D2014" s="2"/>
      <c r="E2014" s="2"/>
    </row>
    <row r="2015" spans="2:8" x14ac:dyDescent="0.25">
      <c r="B2015" s="2"/>
      <c r="C2015" s="2"/>
      <c r="D2015" s="2"/>
      <c r="E2015" s="2"/>
    </row>
    <row r="2016" spans="2:8" x14ac:dyDescent="0.25">
      <c r="B2016" s="2"/>
      <c r="C2016" s="2"/>
      <c r="D2016" s="2"/>
      <c r="E2016" s="2"/>
    </row>
    <row r="2017" spans="2:5" x14ac:dyDescent="0.25">
      <c r="B2017" s="1"/>
      <c r="C2017" s="1"/>
      <c r="D2017" s="1"/>
      <c r="E2017" s="1"/>
    </row>
    <row r="2018" spans="2:5" x14ac:dyDescent="0.25">
      <c r="B2018" s="1"/>
      <c r="C2018" s="1"/>
      <c r="D2018" s="1"/>
      <c r="E2018" s="1"/>
    </row>
    <row r="2021" spans="2:5" x14ac:dyDescent="0.25">
      <c r="B2021" s="2"/>
      <c r="C2021" s="2"/>
      <c r="D2021" s="2"/>
      <c r="E2021" s="2"/>
    </row>
  </sheetData>
  <sheetProtection algorithmName="SHA-512" hashValue="5Otij82OIbJ/xYVNO0kuFbRJofXJNiArKYBVwq8cHWfn9L/MZ6/VLQ89Z4fQngxOeA3djxyjTu1DSgFPnFb+NA==" saltValue="QRqSnC3dvRvWPxQPoBTt5A==" spinCount="100000" sheet="1" objects="1" scenarios="1"/>
  <protectedRanges>
    <protectedRange algorithmName="SHA-512" hashValue="/15VrgRVMYdizmruRIIYeXOpgk3EYXVqpYFWoAwr0xt+JjzpGxSG0I5vXWwqMfcjQkfJynEJrDF+teQlUvtMew==" saltValue="7Ck/UihG51hzFlyf8m8hLA==" spinCount="100000" sqref="C5:E8" name="Rango3"/>
    <protectedRange algorithmName="SHA-512" hashValue="k1IhcBmJc4WkBKRS15f1XMd3HVM77QyOVVgUCIru+3lS7BePESVrObizduXgUWi/Hucfd9M6AsVx3UFnLQEqfw==" saltValue="49KtuW4e8VjrBF8xbZf5Qg==" spinCount="100000" sqref="B11:D2010" name="Rango1"/>
    <protectedRange algorithmName="SHA-512" hashValue="7HJago3+XXOVDQjeQu5PwjQqp1UjdYPN2zktl485Ykuw0MNTs6vEYPgYIoj+UH9c0oWXu1sHh3cR7jfAXzy44w==" saltValue="8CfY4q13EctWh+EzT50VBg==" spinCount="100000" sqref="G11:H2010" name="Rango4"/>
  </protectedRanges>
  <mergeCells count="6">
    <mergeCell ref="B2011:D2011"/>
    <mergeCell ref="B3:H3"/>
    <mergeCell ref="C5:E5"/>
    <mergeCell ref="C6:E6"/>
    <mergeCell ref="C7:E7"/>
    <mergeCell ref="C8:E8"/>
  </mergeCells>
  <phoneticPr fontId="3" type="noConversion"/>
  <printOptions horizontalCentered="1"/>
  <pageMargins left="0.7" right="0.7" top="0.75" bottom="0.75" header="0.3" footer="0.3"/>
  <pageSetup paperSize="5" scale="79" fitToHeight="0" orientation="portrait" horizontalDpi="4294967293" verticalDpi="4294967293" r:id="rId1"/>
  <headerFooter>
    <oddFooter>&amp;C&amp;P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AN34"/>
  <sheetViews>
    <sheetView zoomScale="93" zoomScaleNormal="93" workbookViewId="0">
      <pane xSplit="2" topLeftCell="C1" activePane="topRight" state="frozen"/>
      <selection pane="topRight" activeCell="B2" sqref="B2:AB2"/>
    </sheetView>
  </sheetViews>
  <sheetFormatPr baseColWidth="10" defaultRowHeight="15" x14ac:dyDescent="0.25"/>
  <cols>
    <col min="1" max="1" width="2.140625" customWidth="1"/>
    <col min="2" max="2" width="18.28515625" bestFit="1" customWidth="1"/>
    <col min="3" max="3" width="9.28515625" bestFit="1" customWidth="1"/>
    <col min="4" max="4" width="10.5703125" bestFit="1" customWidth="1"/>
    <col min="5" max="5" width="10.28515625" bestFit="1" customWidth="1"/>
    <col min="6" max="6" width="10.7109375" bestFit="1" customWidth="1"/>
    <col min="7" max="7" width="9.140625" bestFit="1" customWidth="1"/>
    <col min="8" max="8" width="8.5703125" bestFit="1" customWidth="1"/>
    <col min="9" max="15" width="5.7109375" customWidth="1"/>
    <col min="16" max="16" width="6.5703125" customWidth="1"/>
    <col min="17" max="28" width="5.7109375" customWidth="1"/>
    <col min="29" max="37" width="8.7109375" customWidth="1"/>
    <col min="38" max="38" width="9.42578125" customWidth="1"/>
    <col min="40" max="40" width="12.7109375" customWidth="1"/>
  </cols>
  <sheetData>
    <row r="1" spans="2:40" ht="15.75" thickBot="1" x14ac:dyDescent="0.3"/>
    <row r="2" spans="2:40" ht="15.75" thickBot="1" x14ac:dyDescent="0.3">
      <c r="B2" s="105" t="s">
        <v>59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7"/>
    </row>
    <row r="3" spans="2:40" ht="15.75" thickBot="1" x14ac:dyDescent="0.3"/>
    <row r="4" spans="2:40" ht="15.75" thickBot="1" x14ac:dyDescent="0.3">
      <c r="B4" s="46" t="s">
        <v>0</v>
      </c>
      <c r="C4" s="137">
        <f>'DETALLE LOTE (contraparte)'!B5:E5</f>
        <v>0</v>
      </c>
      <c r="D4" s="138"/>
      <c r="E4" s="139"/>
      <c r="F4" s="35"/>
      <c r="G4" s="35"/>
      <c r="H4" s="35"/>
    </row>
    <row r="5" spans="2:40" ht="15.75" thickBot="1" x14ac:dyDescent="0.3">
      <c r="B5" s="46" t="s">
        <v>1</v>
      </c>
      <c r="C5" s="137">
        <f>'DETALLE LOTE (contraparte)'!B6:E6</f>
        <v>0</v>
      </c>
      <c r="D5" s="138"/>
      <c r="E5" s="139"/>
      <c r="F5" s="35"/>
      <c r="G5" s="35"/>
      <c r="H5" s="123" t="s">
        <v>93</v>
      </c>
      <c r="I5" s="124"/>
      <c r="J5" s="124"/>
      <c r="K5" s="124"/>
      <c r="L5" s="124"/>
      <c r="M5" s="124"/>
      <c r="N5" s="124"/>
      <c r="O5" s="124"/>
      <c r="P5" s="125"/>
      <c r="Q5" s="140">
        <f>SUM(E11:E30)</f>
        <v>0</v>
      </c>
      <c r="R5" s="141"/>
      <c r="S5" s="130">
        <v>0.02</v>
      </c>
      <c r="T5" s="131"/>
      <c r="U5" s="132" t="s">
        <v>58</v>
      </c>
      <c r="V5" s="132"/>
      <c r="W5" s="132"/>
      <c r="X5" s="132"/>
      <c r="Y5" s="132"/>
      <c r="Z5" s="133"/>
    </row>
    <row r="6" spans="2:40" ht="15.75" thickBot="1" x14ac:dyDescent="0.3">
      <c r="B6" s="46" t="s">
        <v>2</v>
      </c>
      <c r="C6" s="142">
        <f>'DETALLE LOTE (contraparte)'!B7:E7</f>
        <v>0</v>
      </c>
      <c r="D6" s="143"/>
      <c r="E6" s="144"/>
      <c r="F6" s="35"/>
      <c r="G6" s="35"/>
      <c r="H6" s="123" t="s">
        <v>94</v>
      </c>
      <c r="I6" s="124"/>
      <c r="J6" s="124"/>
      <c r="K6" s="124"/>
      <c r="L6" s="124"/>
      <c r="M6" s="124"/>
      <c r="N6" s="124"/>
      <c r="O6" s="124"/>
      <c r="P6" s="125"/>
      <c r="Q6" s="140">
        <f>SUM(AM11:AM30)</f>
        <v>0</v>
      </c>
      <c r="R6" s="141"/>
      <c r="S6" s="119">
        <f>(Q5*0.02)</f>
        <v>0</v>
      </c>
      <c r="T6" s="120"/>
      <c r="U6" s="121" t="str">
        <f>IF(Q6=0,"",IF(Q6&lt;S6,"CUMPLE","NO CUMPLE"))</f>
        <v/>
      </c>
      <c r="V6" s="121"/>
      <c r="W6" s="121"/>
      <c r="X6" s="121"/>
      <c r="Y6" s="121"/>
      <c r="Z6" s="122"/>
    </row>
    <row r="7" spans="2:40" ht="15.75" thickBot="1" x14ac:dyDescent="0.3">
      <c r="B7" s="46" t="s">
        <v>3</v>
      </c>
      <c r="C7" s="134">
        <f>'DETALLE LOTE (contraparte)'!B8:E8</f>
        <v>0</v>
      </c>
      <c r="D7" s="135"/>
      <c r="E7" s="136"/>
      <c r="F7" s="35"/>
      <c r="G7" s="35"/>
      <c r="H7" s="35"/>
    </row>
    <row r="8" spans="2:40" ht="15.75" thickBot="1" x14ac:dyDescent="0.3">
      <c r="B8" s="35"/>
      <c r="C8" s="35"/>
      <c r="D8" s="35"/>
      <c r="E8" s="35"/>
      <c r="F8" s="35"/>
      <c r="G8" s="35"/>
      <c r="H8" s="35"/>
    </row>
    <row r="9" spans="2:40" ht="15.75" thickBot="1" x14ac:dyDescent="0.3">
      <c r="B9" s="35"/>
      <c r="C9" s="35"/>
      <c r="D9" s="35"/>
      <c r="E9" s="35"/>
      <c r="F9" s="35"/>
      <c r="G9" s="35"/>
      <c r="H9" s="35"/>
      <c r="I9" s="128" t="s">
        <v>4</v>
      </c>
      <c r="J9" s="129"/>
      <c r="K9" s="126" t="s">
        <v>5</v>
      </c>
      <c r="L9" s="127"/>
      <c r="M9" s="126" t="s">
        <v>6</v>
      </c>
      <c r="N9" s="127"/>
      <c r="O9" s="126" t="s">
        <v>7</v>
      </c>
      <c r="P9" s="127"/>
      <c r="Q9" s="126" t="s">
        <v>8</v>
      </c>
      <c r="R9" s="127"/>
      <c r="S9" s="126" t="s">
        <v>9</v>
      </c>
      <c r="T9" s="127"/>
      <c r="U9" s="126" t="s">
        <v>10</v>
      </c>
      <c r="V9" s="127"/>
      <c r="W9" s="126" t="s">
        <v>11</v>
      </c>
      <c r="X9" s="127"/>
      <c r="Y9" s="126" t="s">
        <v>12</v>
      </c>
      <c r="Z9" s="127"/>
      <c r="AA9" s="126" t="s">
        <v>13</v>
      </c>
      <c r="AB9" s="127"/>
    </row>
    <row r="10" spans="2:40" ht="75.75" thickBot="1" x14ac:dyDescent="0.3">
      <c r="B10" s="47" t="s">
        <v>14</v>
      </c>
      <c r="C10" s="62" t="s">
        <v>15</v>
      </c>
      <c r="D10" s="63" t="s">
        <v>16</v>
      </c>
      <c r="E10" s="62" t="s">
        <v>17</v>
      </c>
      <c r="F10" s="63" t="s">
        <v>50</v>
      </c>
      <c r="G10" s="62" t="s">
        <v>51</v>
      </c>
      <c r="H10" s="63" t="s">
        <v>53</v>
      </c>
      <c r="I10" s="51" t="s">
        <v>19</v>
      </c>
      <c r="J10" s="52" t="s">
        <v>20</v>
      </c>
      <c r="K10" s="53" t="s">
        <v>21</v>
      </c>
      <c r="L10" s="52" t="s">
        <v>22</v>
      </c>
      <c r="M10" s="53" t="s">
        <v>23</v>
      </c>
      <c r="N10" s="52" t="s">
        <v>24</v>
      </c>
      <c r="O10" s="53" t="s">
        <v>25</v>
      </c>
      <c r="P10" s="52" t="s">
        <v>26</v>
      </c>
      <c r="Q10" s="53" t="s">
        <v>27</v>
      </c>
      <c r="R10" s="52" t="s">
        <v>28</v>
      </c>
      <c r="S10" s="53" t="s">
        <v>29</v>
      </c>
      <c r="T10" s="52" t="s">
        <v>30</v>
      </c>
      <c r="U10" s="53" t="s">
        <v>31</v>
      </c>
      <c r="V10" s="52" t="s">
        <v>32</v>
      </c>
      <c r="W10" s="53" t="s">
        <v>33</v>
      </c>
      <c r="X10" s="52" t="s">
        <v>34</v>
      </c>
      <c r="Y10" s="53" t="s">
        <v>35</v>
      </c>
      <c r="Z10" s="52" t="s">
        <v>36</v>
      </c>
      <c r="AA10" s="53" t="s">
        <v>37</v>
      </c>
      <c r="AB10" s="52" t="s">
        <v>38</v>
      </c>
      <c r="AC10" s="94" t="s">
        <v>39</v>
      </c>
      <c r="AD10" s="16" t="s">
        <v>40</v>
      </c>
      <c r="AE10" s="16" t="s">
        <v>41</v>
      </c>
      <c r="AF10" s="16" t="s">
        <v>42</v>
      </c>
      <c r="AG10" s="16" t="s">
        <v>43</v>
      </c>
      <c r="AH10" s="16" t="s">
        <v>44</v>
      </c>
      <c r="AI10" s="16" t="s">
        <v>45</v>
      </c>
      <c r="AJ10" s="16" t="s">
        <v>46</v>
      </c>
      <c r="AK10" s="16" t="s">
        <v>47</v>
      </c>
      <c r="AL10" s="95" t="s">
        <v>48</v>
      </c>
      <c r="AM10" s="17" t="s">
        <v>90</v>
      </c>
      <c r="AN10" s="54" t="s">
        <v>79</v>
      </c>
    </row>
    <row r="11" spans="2:40" x14ac:dyDescent="0.25">
      <c r="B11" s="64"/>
      <c r="C11" s="66" t="str">
        <f>IF(B11="","",VLOOKUP(B11,'DETALLE LOTE (contraparte)'!$B$11:$H$2010,2,FALSE))</f>
        <v/>
      </c>
      <c r="D11" s="67" t="str">
        <f>IF(B11="","",VLOOKUP(B11,'DETALLE LOTE (contraparte)'!$B$11:$H$2010,3,FALSE))</f>
        <v/>
      </c>
      <c r="E11" s="67" t="str">
        <f>IF(B11="","",VLOOKUP(B11,'DETALLE LOTE (contraparte)'!$B$11:$H$2010,4,FALSE))</f>
        <v/>
      </c>
      <c r="F11" s="67" t="str">
        <f>IF(B11="","",VLOOKUP(B11,'DETALLE LOTE (contraparte)'!$B$11:$H$2010,5,FALSE))</f>
        <v/>
      </c>
      <c r="G11" s="67" t="str">
        <f>IF(B11="","",VLOOKUP(B11,'DETALLE LOTE (contraparte)'!$B$11:$H$2010,6,FALSE))</f>
        <v/>
      </c>
      <c r="H11" s="68" t="str">
        <f>IF(B11="","",VLOOKUP(B11,'DETALLE LOTE (contraparte)'!$B$11:$H$2010,7,FALSE))</f>
        <v/>
      </c>
      <c r="I11" s="10"/>
      <c r="J11" s="9"/>
      <c r="K11" s="8"/>
      <c r="L11" s="9"/>
      <c r="M11" s="8"/>
      <c r="N11" s="9"/>
      <c r="O11" s="8"/>
      <c r="P11" s="9"/>
      <c r="Q11" s="8"/>
      <c r="R11" s="9"/>
      <c r="S11" s="8"/>
      <c r="T11" s="9"/>
      <c r="U11" s="8"/>
      <c r="V11" s="9"/>
      <c r="W11" s="8"/>
      <c r="X11" s="9"/>
      <c r="Y11" s="8"/>
      <c r="Z11" s="9"/>
      <c r="AA11" s="8"/>
      <c r="AB11" s="9"/>
      <c r="AC11" s="86" t="str">
        <f>IF(I11="","",I11*J11)</f>
        <v/>
      </c>
      <c r="AD11" s="87" t="str">
        <f>IF(K11="","",K11*L11)</f>
        <v/>
      </c>
      <c r="AE11" s="87" t="str">
        <f>IF(M11="","",M11*N11)</f>
        <v/>
      </c>
      <c r="AF11" s="87" t="str">
        <f>IF(O11="","",O11*P11)</f>
        <v/>
      </c>
      <c r="AG11" s="87" t="str">
        <f>IF(Q11="","",Q11*R11)</f>
        <v/>
      </c>
      <c r="AH11" s="87" t="str">
        <f>IF(S11="","",S11*T11)</f>
        <v/>
      </c>
      <c r="AI11" s="87" t="str">
        <f>IF(U11="","",U11*V11)</f>
        <v/>
      </c>
      <c r="AJ11" s="87" t="str">
        <f>IF(W11="","",W11*X11)</f>
        <v/>
      </c>
      <c r="AK11" s="87" t="str">
        <f>IF(Y11="","",Y11*Z11)</f>
        <v/>
      </c>
      <c r="AL11" s="96" t="str">
        <f>IF(AA11="","",AA11*AB11)</f>
        <v/>
      </c>
      <c r="AM11" s="91" t="str">
        <f>IF(SUM(AC11:AL11)=0,"",SUM(AC11:AL11))</f>
        <v/>
      </c>
      <c r="AN11" s="82" t="str">
        <f>IF(AM11="","",IF(F11="","",IF(SUM(AM11+F11)=0,"",IF(AM11&lt;F11,"CUMPLE","NO CUMPLE"))))</f>
        <v/>
      </c>
    </row>
    <row r="12" spans="2:40" x14ac:dyDescent="0.25">
      <c r="B12" s="26"/>
      <c r="C12" s="69" t="str">
        <f>IF(B12="","",VLOOKUP(B12,'DETALLE LOTE (contraparte)'!$B$11:$H$2010,2,FALSE))</f>
        <v/>
      </c>
      <c r="D12" s="70" t="str">
        <f>IF(B12="","",VLOOKUP(B12,'DETALLE LOTE (contraparte)'!$B$11:$H$2010,3,FALSE))</f>
        <v/>
      </c>
      <c r="E12" s="70" t="str">
        <f>IF(B12="","",VLOOKUP(B12,'DETALLE LOTE (contraparte)'!$B$11:$H$2010,4,FALSE))</f>
        <v/>
      </c>
      <c r="F12" s="70" t="str">
        <f>IF(B12="","",VLOOKUP(B12,'DETALLE LOTE (contraparte)'!$B$11:$H$2010,5,FALSE))</f>
        <v/>
      </c>
      <c r="G12" s="70" t="str">
        <f>IF(B12="","",VLOOKUP(B12,'DETALLE LOTE (contraparte)'!$B$11:$H$2010,6,FALSE))</f>
        <v/>
      </c>
      <c r="H12" s="71" t="str">
        <f>IF(B12="","",VLOOKUP(B12,'DETALLE LOTE (contraparte)'!$B$11:$H$2010,7,FALSE))</f>
        <v/>
      </c>
      <c r="I12" s="6"/>
      <c r="J12" s="7"/>
      <c r="K12" s="5"/>
      <c r="L12" s="7"/>
      <c r="M12" s="5"/>
      <c r="N12" s="7"/>
      <c r="O12" s="5"/>
      <c r="P12" s="7"/>
      <c r="Q12" s="5"/>
      <c r="R12" s="7"/>
      <c r="S12" s="5"/>
      <c r="T12" s="7"/>
      <c r="U12" s="5"/>
      <c r="V12" s="7"/>
      <c r="W12" s="5"/>
      <c r="X12" s="7"/>
      <c r="Y12" s="5"/>
      <c r="Z12" s="7"/>
      <c r="AA12" s="5"/>
      <c r="AB12" s="7"/>
      <c r="AC12" s="88" t="str">
        <f t="shared" ref="AC12:AC30" si="0">IF(I12="","",I12*J12)</f>
        <v/>
      </c>
      <c r="AD12" s="85" t="str">
        <f t="shared" ref="AD12:AD30" si="1">IF(K12="","",K12*L12)</f>
        <v/>
      </c>
      <c r="AE12" s="85" t="str">
        <f t="shared" ref="AE12:AE30" si="2">IF(M12="","",M12*N12)</f>
        <v/>
      </c>
      <c r="AF12" s="85" t="str">
        <f t="shared" ref="AF12:AF30" si="3">IF(O12="","",O12*P12)</f>
        <v/>
      </c>
      <c r="AG12" s="85" t="str">
        <f t="shared" ref="AG12:AG30" si="4">IF(Q12="","",Q12*R12)</f>
        <v/>
      </c>
      <c r="AH12" s="85" t="str">
        <f t="shared" ref="AH12:AH30" si="5">IF(S12="","",S12*T12)</f>
        <v/>
      </c>
      <c r="AI12" s="85" t="str">
        <f t="shared" ref="AI12:AI30" si="6">IF(U12="","",U12*V12)</f>
        <v/>
      </c>
      <c r="AJ12" s="85" t="str">
        <f t="shared" ref="AJ12:AJ30" si="7">IF(W12="","",W12*X12)</f>
        <v/>
      </c>
      <c r="AK12" s="85" t="str">
        <f t="shared" ref="AK12:AK30" si="8">IF(Y12="","",Y12*Z12)</f>
        <v/>
      </c>
      <c r="AL12" s="97" t="str">
        <f t="shared" ref="AL12:AL30" si="9">IF(AA12="","",AA12*AB12)</f>
        <v/>
      </c>
      <c r="AM12" s="92" t="str">
        <f t="shared" ref="AM12:AM30" si="10">IF(SUM(AC12:AL12)=0,"",SUM(AC12:AL12))</f>
        <v/>
      </c>
      <c r="AN12" s="83" t="str">
        <f t="shared" ref="AN12:AN30" si="11">IF(AM12="","",IF(F12="","",IF(SUM(AM12+F12)=0,"",IF(AM12&lt;F12,"CUMPLE","NO CUMPLE"))))</f>
        <v/>
      </c>
    </row>
    <row r="13" spans="2:40" x14ac:dyDescent="0.25">
      <c r="B13" s="26"/>
      <c r="C13" s="69" t="str">
        <f>IF(B13="","",VLOOKUP(B13,'DETALLE LOTE (contraparte)'!$B$11:$H$2010,2,FALSE))</f>
        <v/>
      </c>
      <c r="D13" s="70" t="str">
        <f>IF(B13="","",VLOOKUP(B13,'DETALLE LOTE (contraparte)'!$B$11:$H$2010,3,FALSE))</f>
        <v/>
      </c>
      <c r="E13" s="70" t="str">
        <f>IF(B13="","",VLOOKUP(B13,'DETALLE LOTE (contraparte)'!$B$11:$H$2010,4,FALSE))</f>
        <v/>
      </c>
      <c r="F13" s="70" t="str">
        <f>IF(B13="","",VLOOKUP(B13,'DETALLE LOTE (contraparte)'!$B$11:$H$2010,5,FALSE))</f>
        <v/>
      </c>
      <c r="G13" s="70" t="str">
        <f>IF(B13="","",VLOOKUP(B13,'DETALLE LOTE (contraparte)'!$B$11:$H$2010,6,FALSE))</f>
        <v/>
      </c>
      <c r="H13" s="71" t="str">
        <f>IF(B13="","",VLOOKUP(B13,'DETALLE LOTE (contraparte)'!$B$11:$H$2010,7,FALSE))</f>
        <v/>
      </c>
      <c r="I13" s="6"/>
      <c r="J13" s="7"/>
      <c r="K13" s="5"/>
      <c r="L13" s="7"/>
      <c r="M13" s="5"/>
      <c r="N13" s="7"/>
      <c r="O13" s="5"/>
      <c r="P13" s="7"/>
      <c r="Q13" s="5"/>
      <c r="R13" s="7"/>
      <c r="S13" s="5"/>
      <c r="T13" s="7"/>
      <c r="U13" s="5"/>
      <c r="V13" s="7"/>
      <c r="W13" s="5"/>
      <c r="X13" s="7"/>
      <c r="Y13" s="5"/>
      <c r="Z13" s="7"/>
      <c r="AA13" s="5"/>
      <c r="AB13" s="7"/>
      <c r="AC13" s="88" t="str">
        <f t="shared" si="0"/>
        <v/>
      </c>
      <c r="AD13" s="85" t="str">
        <f t="shared" si="1"/>
        <v/>
      </c>
      <c r="AE13" s="85" t="str">
        <f t="shared" si="2"/>
        <v/>
      </c>
      <c r="AF13" s="85" t="str">
        <f t="shared" si="3"/>
        <v/>
      </c>
      <c r="AG13" s="85" t="str">
        <f t="shared" si="4"/>
        <v/>
      </c>
      <c r="AH13" s="85" t="str">
        <f t="shared" si="5"/>
        <v/>
      </c>
      <c r="AI13" s="85" t="str">
        <f t="shared" si="6"/>
        <v/>
      </c>
      <c r="AJ13" s="85" t="str">
        <f t="shared" si="7"/>
        <v/>
      </c>
      <c r="AK13" s="85" t="str">
        <f t="shared" si="8"/>
        <v/>
      </c>
      <c r="AL13" s="97" t="str">
        <f t="shared" si="9"/>
        <v/>
      </c>
      <c r="AM13" s="92" t="str">
        <f t="shared" si="10"/>
        <v/>
      </c>
      <c r="AN13" s="83" t="str">
        <f t="shared" si="11"/>
        <v/>
      </c>
    </row>
    <row r="14" spans="2:40" x14ac:dyDescent="0.25">
      <c r="B14" s="26"/>
      <c r="C14" s="69" t="str">
        <f>IF(B14="","",VLOOKUP(B14,'DETALLE LOTE (contraparte)'!$B$11:$H$2010,2,FALSE))</f>
        <v/>
      </c>
      <c r="D14" s="70"/>
      <c r="E14" s="70" t="str">
        <f>IF(B14="","",VLOOKUP(B14,'DETALLE LOTE (contraparte)'!$B$11:$H$2010,4,FALSE))</f>
        <v/>
      </c>
      <c r="F14" s="70" t="str">
        <f>IF(B14="","",VLOOKUP(B14,'DETALLE LOTE (contraparte)'!$B$11:$H$2010,5,FALSE))</f>
        <v/>
      </c>
      <c r="G14" s="70" t="str">
        <f>IF(B14="","",VLOOKUP(B14,'DETALLE LOTE (contraparte)'!$B$11:$H$2010,6,FALSE))</f>
        <v/>
      </c>
      <c r="H14" s="71" t="str">
        <f>IF(B14="","",VLOOKUP(B14,'DETALLE LOTE (contraparte)'!$B$11:$H$2010,7,FALSE))</f>
        <v/>
      </c>
      <c r="I14" s="6"/>
      <c r="J14" s="7"/>
      <c r="K14" s="5"/>
      <c r="L14" s="7"/>
      <c r="M14" s="5"/>
      <c r="N14" s="7"/>
      <c r="O14" s="5"/>
      <c r="P14" s="7"/>
      <c r="Q14" s="5"/>
      <c r="R14" s="7"/>
      <c r="S14" s="5"/>
      <c r="T14" s="7"/>
      <c r="U14" s="5"/>
      <c r="V14" s="7"/>
      <c r="W14" s="5"/>
      <c r="X14" s="7"/>
      <c r="Y14" s="5"/>
      <c r="Z14" s="7"/>
      <c r="AA14" s="5"/>
      <c r="AB14" s="7"/>
      <c r="AC14" s="88" t="str">
        <f t="shared" si="0"/>
        <v/>
      </c>
      <c r="AD14" s="85" t="str">
        <f t="shared" si="1"/>
        <v/>
      </c>
      <c r="AE14" s="85" t="str">
        <f t="shared" si="2"/>
        <v/>
      </c>
      <c r="AF14" s="85" t="str">
        <f t="shared" si="3"/>
        <v/>
      </c>
      <c r="AG14" s="85" t="str">
        <f t="shared" si="4"/>
        <v/>
      </c>
      <c r="AH14" s="85" t="str">
        <f t="shared" si="5"/>
        <v/>
      </c>
      <c r="AI14" s="85" t="str">
        <f t="shared" si="6"/>
        <v/>
      </c>
      <c r="AJ14" s="85" t="str">
        <f t="shared" si="7"/>
        <v/>
      </c>
      <c r="AK14" s="85" t="str">
        <f t="shared" si="8"/>
        <v/>
      </c>
      <c r="AL14" s="97" t="str">
        <f t="shared" si="9"/>
        <v/>
      </c>
      <c r="AM14" s="92" t="str">
        <f t="shared" si="10"/>
        <v/>
      </c>
      <c r="AN14" s="83" t="str">
        <f t="shared" si="11"/>
        <v/>
      </c>
    </row>
    <row r="15" spans="2:40" x14ac:dyDescent="0.25">
      <c r="B15" s="26"/>
      <c r="C15" s="69" t="str">
        <f>IF(B15="","",VLOOKUP(B15,'DETALLE LOTE (contraparte)'!$B$11:$H$2010,2,FALSE))</f>
        <v/>
      </c>
      <c r="D15" s="70" t="str">
        <f>IF(B15="","",VLOOKUP(B15,'DETALLE LOTE (contraparte)'!$B$11:$H$2010,3,FALSE))</f>
        <v/>
      </c>
      <c r="E15" s="70" t="str">
        <f>IF(B15="","",VLOOKUP(B15,'DETALLE LOTE (contraparte)'!$B$11:$H$2010,4,FALSE))</f>
        <v/>
      </c>
      <c r="F15" s="70" t="str">
        <f>IF(B15="","",VLOOKUP(B15,'DETALLE LOTE (contraparte)'!$B$11:$H$2010,5,FALSE))</f>
        <v/>
      </c>
      <c r="G15" s="70" t="str">
        <f>IF(B15="","",VLOOKUP(B15,'DETALLE LOTE (contraparte)'!$B$11:$H$2010,6,FALSE))</f>
        <v/>
      </c>
      <c r="H15" s="71" t="str">
        <f>IF(B15="","",VLOOKUP(B15,'DETALLE LOTE (contraparte)'!$B$11:$H$2010,7,FALSE))</f>
        <v/>
      </c>
      <c r="I15" s="6"/>
      <c r="J15" s="11"/>
      <c r="K15" s="5"/>
      <c r="L15" s="11"/>
      <c r="M15" s="5"/>
      <c r="N15" s="11"/>
      <c r="O15" s="5"/>
      <c r="P15" s="11"/>
      <c r="Q15" s="5"/>
      <c r="R15" s="11"/>
      <c r="S15" s="5"/>
      <c r="T15" s="11"/>
      <c r="U15" s="5"/>
      <c r="V15" s="11"/>
      <c r="W15" s="5"/>
      <c r="X15" s="11"/>
      <c r="Y15" s="5"/>
      <c r="Z15" s="11"/>
      <c r="AA15" s="5"/>
      <c r="AB15" s="7"/>
      <c r="AC15" s="88" t="str">
        <f t="shared" si="0"/>
        <v/>
      </c>
      <c r="AD15" s="85" t="str">
        <f t="shared" si="1"/>
        <v/>
      </c>
      <c r="AE15" s="85" t="str">
        <f t="shared" si="2"/>
        <v/>
      </c>
      <c r="AF15" s="85" t="str">
        <f t="shared" si="3"/>
        <v/>
      </c>
      <c r="AG15" s="85" t="str">
        <f t="shared" si="4"/>
        <v/>
      </c>
      <c r="AH15" s="85" t="str">
        <f t="shared" si="5"/>
        <v/>
      </c>
      <c r="AI15" s="85" t="str">
        <f t="shared" si="6"/>
        <v/>
      </c>
      <c r="AJ15" s="85" t="str">
        <f t="shared" si="7"/>
        <v/>
      </c>
      <c r="AK15" s="85" t="str">
        <f t="shared" si="8"/>
        <v/>
      </c>
      <c r="AL15" s="97" t="str">
        <f t="shared" si="9"/>
        <v/>
      </c>
      <c r="AM15" s="92" t="str">
        <f t="shared" si="10"/>
        <v/>
      </c>
      <c r="AN15" s="83" t="str">
        <f t="shared" si="11"/>
        <v/>
      </c>
    </row>
    <row r="16" spans="2:40" x14ac:dyDescent="0.25">
      <c r="B16" s="26"/>
      <c r="C16" s="69" t="str">
        <f>IF(B16="","",VLOOKUP(B16,'DETALLE LOTE (contraparte)'!$B$11:$H$2010,2,FALSE))</f>
        <v/>
      </c>
      <c r="D16" s="70" t="str">
        <f>IF(B16="","",VLOOKUP(B16,'DETALLE LOTE (contraparte)'!$B$11:$H$2010,3,FALSE))</f>
        <v/>
      </c>
      <c r="E16" s="70" t="str">
        <f>IF(B16="","",VLOOKUP(B16,'DETALLE LOTE (contraparte)'!$B$11:$H$2010,4,FALSE))</f>
        <v/>
      </c>
      <c r="F16" s="70" t="str">
        <f>IF(B16="","",VLOOKUP(B16,'DETALLE LOTE (contraparte)'!$B$11:$H$2010,5,FALSE))</f>
        <v/>
      </c>
      <c r="G16" s="70" t="str">
        <f>IF(B16="","",VLOOKUP(B16,'DETALLE LOTE (contraparte)'!$B$11:$H$2010,6,FALSE))</f>
        <v/>
      </c>
      <c r="H16" s="71" t="str">
        <f>IF(B16="","",VLOOKUP(B16,'DETALLE LOTE (contraparte)'!$B$11:$H$2010,7,FALSE))</f>
        <v/>
      </c>
      <c r="I16" s="6"/>
      <c r="J16" s="11"/>
      <c r="K16" s="5"/>
      <c r="L16" s="11"/>
      <c r="M16" s="5"/>
      <c r="N16" s="11"/>
      <c r="O16" s="5"/>
      <c r="P16" s="11"/>
      <c r="Q16" s="5"/>
      <c r="R16" s="11"/>
      <c r="S16" s="5"/>
      <c r="T16" s="11"/>
      <c r="U16" s="5"/>
      <c r="V16" s="11"/>
      <c r="W16" s="5"/>
      <c r="X16" s="11"/>
      <c r="Y16" s="5"/>
      <c r="Z16" s="11"/>
      <c r="AA16" s="5"/>
      <c r="AB16" s="7"/>
      <c r="AC16" s="88" t="str">
        <f t="shared" si="0"/>
        <v/>
      </c>
      <c r="AD16" s="85" t="str">
        <f t="shared" si="1"/>
        <v/>
      </c>
      <c r="AE16" s="85" t="str">
        <f t="shared" si="2"/>
        <v/>
      </c>
      <c r="AF16" s="85" t="str">
        <f t="shared" si="3"/>
        <v/>
      </c>
      <c r="AG16" s="85" t="str">
        <f t="shared" si="4"/>
        <v/>
      </c>
      <c r="AH16" s="85" t="str">
        <f t="shared" si="5"/>
        <v/>
      </c>
      <c r="AI16" s="85" t="str">
        <f t="shared" si="6"/>
        <v/>
      </c>
      <c r="AJ16" s="85" t="str">
        <f t="shared" si="7"/>
        <v/>
      </c>
      <c r="AK16" s="85" t="str">
        <f t="shared" si="8"/>
        <v/>
      </c>
      <c r="AL16" s="97" t="str">
        <f t="shared" si="9"/>
        <v/>
      </c>
      <c r="AM16" s="92" t="str">
        <f t="shared" si="10"/>
        <v/>
      </c>
      <c r="AN16" s="83" t="str">
        <f t="shared" si="11"/>
        <v/>
      </c>
    </row>
    <row r="17" spans="2:40" x14ac:dyDescent="0.25">
      <c r="B17" s="26"/>
      <c r="C17" s="69" t="str">
        <f>IF(B17="","",VLOOKUP(B17,'DETALLE LOTE (contraparte)'!$B$11:$H$2010,2,FALSE))</f>
        <v/>
      </c>
      <c r="D17" s="70" t="str">
        <f>IF(B17="","",VLOOKUP(B17,'DETALLE LOTE (contraparte)'!$B$11:$H$2010,3,FALSE))</f>
        <v/>
      </c>
      <c r="E17" s="70" t="str">
        <f>IF(B17="","",VLOOKUP(B17,'DETALLE LOTE (contraparte)'!$B$11:$H$2010,4,FALSE))</f>
        <v/>
      </c>
      <c r="F17" s="70" t="str">
        <f>IF(B17="","",VLOOKUP(B17,'DETALLE LOTE (contraparte)'!$B$11:$H$2010,5,FALSE))</f>
        <v/>
      </c>
      <c r="G17" s="70" t="str">
        <f>IF(B17="","",VLOOKUP(B17,'DETALLE LOTE (contraparte)'!$B$11:$H$2010,6,FALSE))</f>
        <v/>
      </c>
      <c r="H17" s="71" t="str">
        <f>IF(B17="","",VLOOKUP(B17,'DETALLE LOTE (contraparte)'!$B$11:$H$2010,7,FALSE))</f>
        <v/>
      </c>
      <c r="I17" s="6"/>
      <c r="J17" s="11"/>
      <c r="K17" s="5"/>
      <c r="L17" s="11"/>
      <c r="M17" s="5"/>
      <c r="N17" s="11"/>
      <c r="O17" s="5"/>
      <c r="P17" s="11"/>
      <c r="Q17" s="5"/>
      <c r="R17" s="11"/>
      <c r="S17" s="5"/>
      <c r="T17" s="11"/>
      <c r="U17" s="5"/>
      <c r="V17" s="11"/>
      <c r="W17" s="5"/>
      <c r="X17" s="11"/>
      <c r="Y17" s="5"/>
      <c r="Z17" s="11"/>
      <c r="AA17" s="5"/>
      <c r="AB17" s="7"/>
      <c r="AC17" s="88" t="str">
        <f t="shared" si="0"/>
        <v/>
      </c>
      <c r="AD17" s="85" t="str">
        <f t="shared" si="1"/>
        <v/>
      </c>
      <c r="AE17" s="85" t="str">
        <f t="shared" si="2"/>
        <v/>
      </c>
      <c r="AF17" s="85" t="str">
        <f t="shared" si="3"/>
        <v/>
      </c>
      <c r="AG17" s="85" t="str">
        <f t="shared" si="4"/>
        <v/>
      </c>
      <c r="AH17" s="85" t="str">
        <f t="shared" si="5"/>
        <v/>
      </c>
      <c r="AI17" s="85" t="str">
        <f t="shared" si="6"/>
        <v/>
      </c>
      <c r="AJ17" s="85" t="str">
        <f t="shared" si="7"/>
        <v/>
      </c>
      <c r="AK17" s="85" t="str">
        <f t="shared" si="8"/>
        <v/>
      </c>
      <c r="AL17" s="97" t="str">
        <f t="shared" si="9"/>
        <v/>
      </c>
      <c r="AM17" s="92" t="str">
        <f t="shared" si="10"/>
        <v/>
      </c>
      <c r="AN17" s="83" t="str">
        <f t="shared" si="11"/>
        <v/>
      </c>
    </row>
    <row r="18" spans="2:40" x14ac:dyDescent="0.25">
      <c r="B18" s="26"/>
      <c r="C18" s="69" t="str">
        <f>IF(B18="","",VLOOKUP(B18,'DETALLE LOTE (contraparte)'!$B$11:$H$2010,2,FALSE))</f>
        <v/>
      </c>
      <c r="D18" s="70" t="str">
        <f>IF(B18="","",VLOOKUP(B18,'DETALLE LOTE (contraparte)'!$B$11:$H$2010,3,FALSE))</f>
        <v/>
      </c>
      <c r="E18" s="70" t="str">
        <f>IF(B18="","",VLOOKUP(B18,'DETALLE LOTE (contraparte)'!$B$11:$H$2010,4,FALSE))</f>
        <v/>
      </c>
      <c r="F18" s="70" t="str">
        <f>IF(B18="","",VLOOKUP(B18,'DETALLE LOTE (contraparte)'!$B$11:$H$2010,5,FALSE))</f>
        <v/>
      </c>
      <c r="G18" s="70" t="str">
        <f>IF(B18="","",VLOOKUP(B18,'DETALLE LOTE (contraparte)'!$B$11:$H$2010,6,FALSE))</f>
        <v/>
      </c>
      <c r="H18" s="71" t="str">
        <f>IF(B18="","",VLOOKUP(B18,'DETALLE LOTE (contraparte)'!$B$11:$H$2010,7,FALSE))</f>
        <v/>
      </c>
      <c r="I18" s="6"/>
      <c r="J18" s="11"/>
      <c r="K18" s="5"/>
      <c r="L18" s="11"/>
      <c r="M18" s="5"/>
      <c r="N18" s="11"/>
      <c r="O18" s="5"/>
      <c r="P18" s="11"/>
      <c r="Q18" s="5"/>
      <c r="R18" s="11"/>
      <c r="S18" s="5"/>
      <c r="T18" s="11"/>
      <c r="U18" s="5"/>
      <c r="V18" s="11"/>
      <c r="W18" s="5"/>
      <c r="X18" s="11"/>
      <c r="Y18" s="5"/>
      <c r="Z18" s="11"/>
      <c r="AA18" s="5"/>
      <c r="AB18" s="7"/>
      <c r="AC18" s="88" t="str">
        <f t="shared" si="0"/>
        <v/>
      </c>
      <c r="AD18" s="85" t="str">
        <f t="shared" si="1"/>
        <v/>
      </c>
      <c r="AE18" s="85" t="str">
        <f t="shared" si="2"/>
        <v/>
      </c>
      <c r="AF18" s="85" t="str">
        <f t="shared" si="3"/>
        <v/>
      </c>
      <c r="AG18" s="85" t="str">
        <f t="shared" si="4"/>
        <v/>
      </c>
      <c r="AH18" s="85" t="str">
        <f t="shared" si="5"/>
        <v/>
      </c>
      <c r="AI18" s="85" t="str">
        <f t="shared" si="6"/>
        <v/>
      </c>
      <c r="AJ18" s="85" t="str">
        <f t="shared" si="7"/>
        <v/>
      </c>
      <c r="AK18" s="85" t="str">
        <f t="shared" si="8"/>
        <v/>
      </c>
      <c r="AL18" s="97" t="str">
        <f t="shared" si="9"/>
        <v/>
      </c>
      <c r="AM18" s="92" t="str">
        <f t="shared" si="10"/>
        <v/>
      </c>
      <c r="AN18" s="83" t="str">
        <f t="shared" si="11"/>
        <v/>
      </c>
    </row>
    <row r="19" spans="2:40" x14ac:dyDescent="0.25">
      <c r="B19" s="26"/>
      <c r="C19" s="69" t="str">
        <f>IF(B19="","",VLOOKUP(B19,'DETALLE LOTE (contraparte)'!$B$11:$H$2010,2,FALSE))</f>
        <v/>
      </c>
      <c r="D19" s="70" t="str">
        <f>IF(B19="","",VLOOKUP(B19,'DETALLE LOTE (contraparte)'!$B$11:$H$2010,3,FALSE))</f>
        <v/>
      </c>
      <c r="E19" s="70" t="str">
        <f>IF(B19="","",VLOOKUP(B19,'DETALLE LOTE (contraparte)'!$B$11:$H$2010,4,FALSE))</f>
        <v/>
      </c>
      <c r="F19" s="70" t="str">
        <f>IF(B19="","",VLOOKUP(B19,'DETALLE LOTE (contraparte)'!$B$11:$H$2010,5,FALSE))</f>
        <v/>
      </c>
      <c r="G19" s="70" t="str">
        <f>IF(B19="","",VLOOKUP(B19,'DETALLE LOTE (contraparte)'!$B$11:$H$2010,6,FALSE))</f>
        <v/>
      </c>
      <c r="H19" s="71" t="str">
        <f>IF(B19="","",VLOOKUP(B19,'DETALLE LOTE (contraparte)'!$B$11:$H$2010,7,FALSE))</f>
        <v/>
      </c>
      <c r="I19" s="6"/>
      <c r="J19" s="11"/>
      <c r="K19" s="5"/>
      <c r="L19" s="11"/>
      <c r="M19" s="5"/>
      <c r="N19" s="11"/>
      <c r="O19" s="5"/>
      <c r="P19" s="11"/>
      <c r="Q19" s="5"/>
      <c r="R19" s="11"/>
      <c r="S19" s="5"/>
      <c r="T19" s="11"/>
      <c r="U19" s="5"/>
      <c r="V19" s="11"/>
      <c r="W19" s="5"/>
      <c r="X19" s="11"/>
      <c r="Y19" s="5"/>
      <c r="Z19" s="11"/>
      <c r="AA19" s="5"/>
      <c r="AB19" s="7"/>
      <c r="AC19" s="88" t="str">
        <f t="shared" si="0"/>
        <v/>
      </c>
      <c r="AD19" s="85" t="str">
        <f t="shared" si="1"/>
        <v/>
      </c>
      <c r="AE19" s="85" t="str">
        <f t="shared" si="2"/>
        <v/>
      </c>
      <c r="AF19" s="85" t="str">
        <f t="shared" si="3"/>
        <v/>
      </c>
      <c r="AG19" s="85" t="str">
        <f t="shared" si="4"/>
        <v/>
      </c>
      <c r="AH19" s="85" t="str">
        <f t="shared" si="5"/>
        <v/>
      </c>
      <c r="AI19" s="85" t="str">
        <f t="shared" si="6"/>
        <v/>
      </c>
      <c r="AJ19" s="85" t="str">
        <f t="shared" si="7"/>
        <v/>
      </c>
      <c r="AK19" s="85" t="str">
        <f t="shared" si="8"/>
        <v/>
      </c>
      <c r="AL19" s="97" t="str">
        <f t="shared" si="9"/>
        <v/>
      </c>
      <c r="AM19" s="92" t="str">
        <f t="shared" si="10"/>
        <v/>
      </c>
      <c r="AN19" s="83" t="str">
        <f t="shared" si="11"/>
        <v/>
      </c>
    </row>
    <row r="20" spans="2:40" x14ac:dyDescent="0.25">
      <c r="B20" s="26"/>
      <c r="C20" s="69" t="str">
        <f>IF(B20="","",VLOOKUP(B20,'DETALLE LOTE (contraparte)'!$B$11:$H$2010,2,FALSE))</f>
        <v/>
      </c>
      <c r="D20" s="70" t="str">
        <f>IF(B20="","",VLOOKUP(B20,'DETALLE LOTE (contraparte)'!$B$11:$H$2010,3,FALSE))</f>
        <v/>
      </c>
      <c r="E20" s="70" t="str">
        <f>IF(B20="","",VLOOKUP(B20,'DETALLE LOTE (contraparte)'!$B$11:$H$2010,4,FALSE))</f>
        <v/>
      </c>
      <c r="F20" s="70" t="str">
        <f>IF(B20="","",VLOOKUP(B20,'DETALLE LOTE (contraparte)'!$B$11:$H$2010,5,FALSE))</f>
        <v/>
      </c>
      <c r="G20" s="70"/>
      <c r="H20" s="71" t="str">
        <f>IF(B20="","",VLOOKUP(B20,'DETALLE LOTE (contraparte)'!$B$11:$H$2010,7,FALSE))</f>
        <v/>
      </c>
      <c r="I20" s="6"/>
      <c r="J20" s="11"/>
      <c r="K20" s="5"/>
      <c r="L20" s="11"/>
      <c r="M20" s="5"/>
      <c r="N20" s="11"/>
      <c r="O20" s="5"/>
      <c r="P20" s="11"/>
      <c r="Q20" s="5"/>
      <c r="R20" s="11"/>
      <c r="S20" s="5"/>
      <c r="T20" s="11"/>
      <c r="U20" s="5"/>
      <c r="V20" s="11"/>
      <c r="W20" s="5"/>
      <c r="X20" s="11"/>
      <c r="Y20" s="5"/>
      <c r="Z20" s="11"/>
      <c r="AA20" s="5"/>
      <c r="AB20" s="7"/>
      <c r="AC20" s="88" t="str">
        <f t="shared" si="0"/>
        <v/>
      </c>
      <c r="AD20" s="85" t="str">
        <f t="shared" si="1"/>
        <v/>
      </c>
      <c r="AE20" s="85" t="str">
        <f t="shared" si="2"/>
        <v/>
      </c>
      <c r="AF20" s="85" t="str">
        <f t="shared" si="3"/>
        <v/>
      </c>
      <c r="AG20" s="85" t="str">
        <f t="shared" si="4"/>
        <v/>
      </c>
      <c r="AH20" s="85" t="str">
        <f t="shared" si="5"/>
        <v/>
      </c>
      <c r="AI20" s="85" t="str">
        <f t="shared" si="6"/>
        <v/>
      </c>
      <c r="AJ20" s="85" t="str">
        <f t="shared" si="7"/>
        <v/>
      </c>
      <c r="AK20" s="85" t="str">
        <f t="shared" si="8"/>
        <v/>
      </c>
      <c r="AL20" s="97" t="str">
        <f t="shared" si="9"/>
        <v/>
      </c>
      <c r="AM20" s="92" t="str">
        <f t="shared" si="10"/>
        <v/>
      </c>
      <c r="AN20" s="83" t="str">
        <f t="shared" si="11"/>
        <v/>
      </c>
    </row>
    <row r="21" spans="2:40" x14ac:dyDescent="0.25">
      <c r="B21" s="26"/>
      <c r="C21" s="69" t="str">
        <f>IF(B21="","",VLOOKUP(B21,'DETALLE LOTE (contraparte)'!$B$11:$H$2010,2,FALSE))</f>
        <v/>
      </c>
      <c r="D21" s="70" t="str">
        <f>IF(B21="","",VLOOKUP(B21,'DETALLE LOTE (contraparte)'!$B$11:$H$2010,3,FALSE))</f>
        <v/>
      </c>
      <c r="E21" s="70" t="str">
        <f>IF(B21="","",VLOOKUP(B21,'DETALLE LOTE (contraparte)'!$B$11:$H$2010,4,FALSE))</f>
        <v/>
      </c>
      <c r="F21" s="70" t="str">
        <f>IF(B21="","",VLOOKUP(B21,'DETALLE LOTE (contraparte)'!$B$11:$H$2010,5,FALSE))</f>
        <v/>
      </c>
      <c r="G21" s="70" t="str">
        <f>IF(B21="","",VLOOKUP(B21,'DETALLE LOTE (contraparte)'!$B$11:$H$2010,6,FALSE))</f>
        <v/>
      </c>
      <c r="H21" s="71" t="str">
        <f>IF(B21="","",VLOOKUP(B21,'DETALLE LOTE (contraparte)'!$B$11:$H$2010,7,FALSE))</f>
        <v/>
      </c>
      <c r="I21" s="6"/>
      <c r="J21" s="11"/>
      <c r="K21" s="5"/>
      <c r="L21" s="11"/>
      <c r="M21" s="5"/>
      <c r="N21" s="11"/>
      <c r="O21" s="5"/>
      <c r="P21" s="11"/>
      <c r="Q21" s="5"/>
      <c r="R21" s="11"/>
      <c r="S21" s="5"/>
      <c r="T21" s="11"/>
      <c r="U21" s="5"/>
      <c r="V21" s="11"/>
      <c r="W21" s="5"/>
      <c r="X21" s="11"/>
      <c r="Y21" s="5"/>
      <c r="Z21" s="11"/>
      <c r="AA21" s="5"/>
      <c r="AB21" s="7"/>
      <c r="AC21" s="88" t="str">
        <f t="shared" si="0"/>
        <v/>
      </c>
      <c r="AD21" s="85" t="str">
        <f t="shared" si="1"/>
        <v/>
      </c>
      <c r="AE21" s="85" t="str">
        <f t="shared" si="2"/>
        <v/>
      </c>
      <c r="AF21" s="85" t="str">
        <f t="shared" si="3"/>
        <v/>
      </c>
      <c r="AG21" s="85" t="str">
        <f t="shared" si="4"/>
        <v/>
      </c>
      <c r="AH21" s="85" t="str">
        <f t="shared" si="5"/>
        <v/>
      </c>
      <c r="AI21" s="85" t="str">
        <f t="shared" si="6"/>
        <v/>
      </c>
      <c r="AJ21" s="85" t="str">
        <f t="shared" si="7"/>
        <v/>
      </c>
      <c r="AK21" s="85" t="str">
        <f t="shared" si="8"/>
        <v/>
      </c>
      <c r="AL21" s="97" t="str">
        <f t="shared" si="9"/>
        <v/>
      </c>
      <c r="AM21" s="92" t="str">
        <f t="shared" si="10"/>
        <v/>
      </c>
      <c r="AN21" s="83" t="str">
        <f t="shared" si="11"/>
        <v/>
      </c>
    </row>
    <row r="22" spans="2:40" x14ac:dyDescent="0.25">
      <c r="B22" s="26"/>
      <c r="C22" s="69" t="str">
        <f>IF(B22="","",VLOOKUP(B22,'DETALLE LOTE (contraparte)'!$B$11:$H$2010,2,FALSE))</f>
        <v/>
      </c>
      <c r="D22" s="70" t="str">
        <f>IF(B22="","",VLOOKUP(B22,'DETALLE LOTE (contraparte)'!$B$11:$H$2010,3,FALSE))</f>
        <v/>
      </c>
      <c r="E22" s="70" t="str">
        <f>IF(B22="","",VLOOKUP(B22,'DETALLE LOTE (contraparte)'!$B$11:$H$2010,4,FALSE))</f>
        <v/>
      </c>
      <c r="F22" s="70" t="str">
        <f>IF(B22="","",VLOOKUP(B22,'DETALLE LOTE (contraparte)'!$B$11:$H$2010,5,FALSE))</f>
        <v/>
      </c>
      <c r="G22" s="70" t="str">
        <f>IF(B22="","",VLOOKUP(B22,'DETALLE LOTE (contraparte)'!$B$11:$H$2010,6,FALSE))</f>
        <v/>
      </c>
      <c r="H22" s="71" t="str">
        <f>IF(B22="","",VLOOKUP(B22,'DETALLE LOTE (contraparte)'!$B$11:$H$2010,7,FALSE))</f>
        <v/>
      </c>
      <c r="I22" s="6"/>
      <c r="J22" s="11"/>
      <c r="K22" s="5"/>
      <c r="L22" s="11"/>
      <c r="M22" s="5"/>
      <c r="N22" s="11"/>
      <c r="O22" s="5"/>
      <c r="P22" s="11"/>
      <c r="Q22" s="5"/>
      <c r="R22" s="11"/>
      <c r="S22" s="5"/>
      <c r="T22" s="11"/>
      <c r="U22" s="5"/>
      <c r="V22" s="11"/>
      <c r="W22" s="5"/>
      <c r="X22" s="11"/>
      <c r="Y22" s="5"/>
      <c r="Z22" s="11"/>
      <c r="AA22" s="5"/>
      <c r="AB22" s="7"/>
      <c r="AC22" s="88" t="str">
        <f t="shared" si="0"/>
        <v/>
      </c>
      <c r="AD22" s="85" t="str">
        <f t="shared" si="1"/>
        <v/>
      </c>
      <c r="AE22" s="85" t="str">
        <f t="shared" si="2"/>
        <v/>
      </c>
      <c r="AF22" s="85" t="str">
        <f t="shared" si="3"/>
        <v/>
      </c>
      <c r="AG22" s="85" t="str">
        <f t="shared" si="4"/>
        <v/>
      </c>
      <c r="AH22" s="85" t="str">
        <f t="shared" si="5"/>
        <v/>
      </c>
      <c r="AI22" s="85" t="str">
        <f t="shared" si="6"/>
        <v/>
      </c>
      <c r="AJ22" s="85" t="str">
        <f t="shared" si="7"/>
        <v/>
      </c>
      <c r="AK22" s="85" t="str">
        <f t="shared" si="8"/>
        <v/>
      </c>
      <c r="AL22" s="97" t="str">
        <f t="shared" si="9"/>
        <v/>
      </c>
      <c r="AM22" s="92" t="str">
        <f t="shared" si="10"/>
        <v/>
      </c>
      <c r="AN22" s="83" t="str">
        <f t="shared" si="11"/>
        <v/>
      </c>
    </row>
    <row r="23" spans="2:40" x14ac:dyDescent="0.25">
      <c r="B23" s="26"/>
      <c r="C23" s="69" t="str">
        <f>IF(B23="","",VLOOKUP(B23,'DETALLE LOTE (contraparte)'!$B$11:$H$2010,2,FALSE))</f>
        <v/>
      </c>
      <c r="D23" s="70" t="str">
        <f>IF(B23="","",VLOOKUP(B23,'DETALLE LOTE (contraparte)'!$B$11:$H$2010,3,FALSE))</f>
        <v/>
      </c>
      <c r="E23" s="70" t="str">
        <f>IF(B23="","",VLOOKUP(B23,'DETALLE LOTE (contraparte)'!$B$11:$H$2010,4,FALSE))</f>
        <v/>
      </c>
      <c r="F23" s="70" t="str">
        <f>IF(B23="","",VLOOKUP(B23,'DETALLE LOTE (contraparte)'!$B$11:$H$2010,5,FALSE))</f>
        <v/>
      </c>
      <c r="G23" s="70" t="str">
        <f>IF(B23="","",VLOOKUP(B23,'DETALLE LOTE (contraparte)'!$B$11:$H$2010,6,FALSE))</f>
        <v/>
      </c>
      <c r="H23" s="71" t="str">
        <f>IF(B23="","",VLOOKUP(B23,'DETALLE LOTE (contraparte)'!$B$11:$H$2010,7,FALSE))</f>
        <v/>
      </c>
      <c r="I23" s="6"/>
      <c r="J23" s="11"/>
      <c r="K23" s="5"/>
      <c r="L23" s="11"/>
      <c r="M23" s="5"/>
      <c r="N23" s="11"/>
      <c r="O23" s="5"/>
      <c r="P23" s="11"/>
      <c r="Q23" s="5"/>
      <c r="R23" s="11"/>
      <c r="S23" s="5"/>
      <c r="T23" s="11"/>
      <c r="U23" s="5"/>
      <c r="V23" s="11"/>
      <c r="W23" s="5"/>
      <c r="X23" s="11"/>
      <c r="Y23" s="5"/>
      <c r="Z23" s="11"/>
      <c r="AA23" s="5"/>
      <c r="AB23" s="7"/>
      <c r="AC23" s="88" t="str">
        <f t="shared" si="0"/>
        <v/>
      </c>
      <c r="AD23" s="85" t="str">
        <f t="shared" si="1"/>
        <v/>
      </c>
      <c r="AE23" s="85" t="str">
        <f t="shared" si="2"/>
        <v/>
      </c>
      <c r="AF23" s="85" t="str">
        <f t="shared" si="3"/>
        <v/>
      </c>
      <c r="AG23" s="85" t="str">
        <f t="shared" si="4"/>
        <v/>
      </c>
      <c r="AH23" s="85" t="str">
        <f t="shared" si="5"/>
        <v/>
      </c>
      <c r="AI23" s="85" t="str">
        <f t="shared" si="6"/>
        <v/>
      </c>
      <c r="AJ23" s="85" t="str">
        <f t="shared" si="7"/>
        <v/>
      </c>
      <c r="AK23" s="85" t="str">
        <f t="shared" si="8"/>
        <v/>
      </c>
      <c r="AL23" s="97" t="str">
        <f t="shared" si="9"/>
        <v/>
      </c>
      <c r="AM23" s="92" t="str">
        <f t="shared" si="10"/>
        <v/>
      </c>
      <c r="AN23" s="83" t="str">
        <f t="shared" si="11"/>
        <v/>
      </c>
    </row>
    <row r="24" spans="2:40" x14ac:dyDescent="0.25">
      <c r="B24" s="26"/>
      <c r="C24" s="69" t="str">
        <f>IF(B24="","",VLOOKUP(B24,'DETALLE LOTE (contraparte)'!$B$11:$H$2010,2,FALSE))</f>
        <v/>
      </c>
      <c r="D24" s="70" t="str">
        <f>IF(B24="","",VLOOKUP(B24,'DETALLE LOTE (contraparte)'!$B$11:$H$2010,3,FALSE))</f>
        <v/>
      </c>
      <c r="E24" s="70" t="str">
        <f>IF(B24="","",VLOOKUP(B24,'DETALLE LOTE (contraparte)'!$B$11:$H$2010,4,FALSE))</f>
        <v/>
      </c>
      <c r="F24" s="70" t="str">
        <f>IF(B24="","",VLOOKUP(B24,'DETALLE LOTE (contraparte)'!$B$11:$H$2010,5,FALSE))</f>
        <v/>
      </c>
      <c r="G24" s="70" t="str">
        <f>IF(B24="","",VLOOKUP(B24,'DETALLE LOTE (contraparte)'!$B$11:$H$2010,6,FALSE))</f>
        <v/>
      </c>
      <c r="H24" s="71" t="str">
        <f>IF(B24="","",VLOOKUP(B24,'DETALLE LOTE (contraparte)'!$B$11:$H$2010,7,FALSE))</f>
        <v/>
      </c>
      <c r="I24" s="6"/>
      <c r="J24" s="11"/>
      <c r="K24" s="5"/>
      <c r="L24" s="11"/>
      <c r="M24" s="5"/>
      <c r="N24" s="11"/>
      <c r="O24" s="5"/>
      <c r="P24" s="11"/>
      <c r="Q24" s="5"/>
      <c r="R24" s="11"/>
      <c r="S24" s="5"/>
      <c r="T24" s="11"/>
      <c r="U24" s="5"/>
      <c r="V24" s="11"/>
      <c r="W24" s="5"/>
      <c r="X24" s="11"/>
      <c r="Y24" s="5"/>
      <c r="Z24" s="11"/>
      <c r="AA24" s="5"/>
      <c r="AB24" s="7"/>
      <c r="AC24" s="88" t="str">
        <f t="shared" si="0"/>
        <v/>
      </c>
      <c r="AD24" s="85" t="str">
        <f t="shared" si="1"/>
        <v/>
      </c>
      <c r="AE24" s="85" t="str">
        <f t="shared" si="2"/>
        <v/>
      </c>
      <c r="AF24" s="85" t="str">
        <f t="shared" si="3"/>
        <v/>
      </c>
      <c r="AG24" s="85" t="str">
        <f t="shared" si="4"/>
        <v/>
      </c>
      <c r="AH24" s="85" t="str">
        <f t="shared" si="5"/>
        <v/>
      </c>
      <c r="AI24" s="85" t="str">
        <f t="shared" si="6"/>
        <v/>
      </c>
      <c r="AJ24" s="85" t="str">
        <f t="shared" si="7"/>
        <v/>
      </c>
      <c r="AK24" s="85" t="str">
        <f t="shared" si="8"/>
        <v/>
      </c>
      <c r="AL24" s="97" t="str">
        <f t="shared" si="9"/>
        <v/>
      </c>
      <c r="AM24" s="92" t="str">
        <f t="shared" si="10"/>
        <v/>
      </c>
      <c r="AN24" s="83" t="str">
        <f t="shared" si="11"/>
        <v/>
      </c>
    </row>
    <row r="25" spans="2:40" x14ac:dyDescent="0.25">
      <c r="B25" s="26"/>
      <c r="C25" s="69" t="str">
        <f>IF(B25="","",VLOOKUP(B25,'DETALLE LOTE (contraparte)'!$B$11:$H$2010,2,FALSE))</f>
        <v/>
      </c>
      <c r="D25" s="70" t="str">
        <f>IF(B25="","",VLOOKUP(B25,'DETALLE LOTE (contraparte)'!$B$11:$H$2010,3,FALSE))</f>
        <v/>
      </c>
      <c r="E25" s="70" t="str">
        <f>IF(B25="","",VLOOKUP(B25,'DETALLE LOTE (contraparte)'!$B$11:$H$2010,4,FALSE))</f>
        <v/>
      </c>
      <c r="F25" s="70" t="str">
        <f>IF(B25="","",VLOOKUP(B25,'DETALLE LOTE (contraparte)'!$B$11:$H$2010,5,FALSE))</f>
        <v/>
      </c>
      <c r="G25" s="70" t="str">
        <f>IF(B25="","",VLOOKUP(B25,'DETALLE LOTE (contraparte)'!$B$11:$H$2010,6,FALSE))</f>
        <v/>
      </c>
      <c r="H25" s="71" t="str">
        <f>IF(B25="","",VLOOKUP(B25,'DETALLE LOTE (contraparte)'!$B$11:$H$2010,7,FALSE))</f>
        <v/>
      </c>
      <c r="I25" s="6"/>
      <c r="J25" s="11"/>
      <c r="K25" s="5"/>
      <c r="L25" s="11"/>
      <c r="M25" s="5"/>
      <c r="N25" s="11"/>
      <c r="O25" s="5"/>
      <c r="P25" s="11"/>
      <c r="Q25" s="5"/>
      <c r="R25" s="11"/>
      <c r="S25" s="5"/>
      <c r="T25" s="11"/>
      <c r="U25" s="5"/>
      <c r="V25" s="11"/>
      <c r="W25" s="5"/>
      <c r="X25" s="11"/>
      <c r="Y25" s="5"/>
      <c r="Z25" s="11"/>
      <c r="AA25" s="5"/>
      <c r="AB25" s="7"/>
      <c r="AC25" s="88" t="str">
        <f t="shared" si="0"/>
        <v/>
      </c>
      <c r="AD25" s="85" t="str">
        <f t="shared" si="1"/>
        <v/>
      </c>
      <c r="AE25" s="85" t="str">
        <f t="shared" si="2"/>
        <v/>
      </c>
      <c r="AF25" s="85" t="str">
        <f t="shared" si="3"/>
        <v/>
      </c>
      <c r="AG25" s="85" t="str">
        <f t="shared" si="4"/>
        <v/>
      </c>
      <c r="AH25" s="85" t="str">
        <f t="shared" si="5"/>
        <v/>
      </c>
      <c r="AI25" s="85" t="str">
        <f t="shared" si="6"/>
        <v/>
      </c>
      <c r="AJ25" s="85" t="str">
        <f t="shared" si="7"/>
        <v/>
      </c>
      <c r="AK25" s="85" t="str">
        <f t="shared" si="8"/>
        <v/>
      </c>
      <c r="AL25" s="97" t="str">
        <f t="shared" si="9"/>
        <v/>
      </c>
      <c r="AM25" s="92" t="str">
        <f t="shared" si="10"/>
        <v/>
      </c>
      <c r="AN25" s="83" t="str">
        <f t="shared" si="11"/>
        <v/>
      </c>
    </row>
    <row r="26" spans="2:40" x14ac:dyDescent="0.25">
      <c r="B26" s="26"/>
      <c r="C26" s="69" t="str">
        <f>IF(B26="","",VLOOKUP(B26,'DETALLE LOTE (contraparte)'!$B$11:$H$2010,2,FALSE))</f>
        <v/>
      </c>
      <c r="D26" s="70" t="str">
        <f>IF(B26="","",VLOOKUP(B26,'DETALLE LOTE (contraparte)'!$B$11:$H$2010,3,FALSE))</f>
        <v/>
      </c>
      <c r="E26" s="70" t="str">
        <f>IF(B26="","",VLOOKUP(B26,'DETALLE LOTE (contraparte)'!$B$11:$H$2010,4,FALSE))</f>
        <v/>
      </c>
      <c r="F26" s="70" t="str">
        <f>IF(B26="","",VLOOKUP(B26,'DETALLE LOTE (contraparte)'!$B$11:$H$2010,5,FALSE))</f>
        <v/>
      </c>
      <c r="G26" s="70" t="str">
        <f>IF(B26="","",VLOOKUP(B26,'DETALLE LOTE (contraparte)'!$B$11:$H$2010,6,FALSE))</f>
        <v/>
      </c>
      <c r="H26" s="71" t="str">
        <f>IF(B26="","",VLOOKUP(B26,'DETALLE LOTE (contraparte)'!$B$11:$H$2010,7,FALSE))</f>
        <v/>
      </c>
      <c r="I26" s="6"/>
      <c r="J26" s="11"/>
      <c r="K26" s="5"/>
      <c r="L26" s="11"/>
      <c r="M26" s="5"/>
      <c r="N26" s="11"/>
      <c r="O26" s="5"/>
      <c r="P26" s="11"/>
      <c r="Q26" s="5"/>
      <c r="R26" s="11"/>
      <c r="S26" s="5"/>
      <c r="T26" s="11"/>
      <c r="U26" s="5"/>
      <c r="V26" s="11"/>
      <c r="W26" s="5"/>
      <c r="X26" s="11"/>
      <c r="Y26" s="5"/>
      <c r="Z26" s="11"/>
      <c r="AA26" s="5"/>
      <c r="AB26" s="7"/>
      <c r="AC26" s="88" t="str">
        <f t="shared" si="0"/>
        <v/>
      </c>
      <c r="AD26" s="85" t="str">
        <f t="shared" si="1"/>
        <v/>
      </c>
      <c r="AE26" s="85" t="str">
        <f t="shared" si="2"/>
        <v/>
      </c>
      <c r="AF26" s="85" t="str">
        <f t="shared" si="3"/>
        <v/>
      </c>
      <c r="AG26" s="85" t="str">
        <f t="shared" si="4"/>
        <v/>
      </c>
      <c r="AH26" s="85" t="str">
        <f t="shared" si="5"/>
        <v/>
      </c>
      <c r="AI26" s="85" t="str">
        <f t="shared" si="6"/>
        <v/>
      </c>
      <c r="AJ26" s="85" t="str">
        <f t="shared" si="7"/>
        <v/>
      </c>
      <c r="AK26" s="85" t="str">
        <f t="shared" si="8"/>
        <v/>
      </c>
      <c r="AL26" s="97" t="str">
        <f t="shared" si="9"/>
        <v/>
      </c>
      <c r="AM26" s="92" t="str">
        <f t="shared" si="10"/>
        <v/>
      </c>
      <c r="AN26" s="83" t="str">
        <f t="shared" si="11"/>
        <v/>
      </c>
    </row>
    <row r="27" spans="2:40" x14ac:dyDescent="0.25">
      <c r="B27" s="26"/>
      <c r="C27" s="69" t="str">
        <f>IF(B27="","",VLOOKUP(B27,'DETALLE LOTE (contraparte)'!$B$11:$H$2010,2,FALSE))</f>
        <v/>
      </c>
      <c r="D27" s="70" t="str">
        <f>IF(B27="","",VLOOKUP(B27,'DETALLE LOTE (contraparte)'!$B$11:$H$2010,3,FALSE))</f>
        <v/>
      </c>
      <c r="E27" s="70" t="str">
        <f>IF(B27="","",VLOOKUP(B27,'DETALLE LOTE (contraparte)'!$B$11:$H$2010,4,FALSE))</f>
        <v/>
      </c>
      <c r="F27" s="70" t="str">
        <f>IF(B27="","",VLOOKUP(B27,'DETALLE LOTE (contraparte)'!$B$11:$H$2010,5,FALSE))</f>
        <v/>
      </c>
      <c r="G27" s="70" t="str">
        <f>IF(B27="","",VLOOKUP(B27,'DETALLE LOTE (contraparte)'!$B$11:$H$2010,6,FALSE))</f>
        <v/>
      </c>
      <c r="H27" s="71" t="str">
        <f>IF(B27="","",VLOOKUP(B27,'DETALLE LOTE (contraparte)'!$B$11:$H$2010,7,FALSE))</f>
        <v/>
      </c>
      <c r="I27" s="6"/>
      <c r="J27" s="11"/>
      <c r="K27" s="5"/>
      <c r="L27" s="11"/>
      <c r="M27" s="5"/>
      <c r="N27" s="11"/>
      <c r="O27" s="5"/>
      <c r="P27" s="11"/>
      <c r="Q27" s="5"/>
      <c r="R27" s="11"/>
      <c r="S27" s="5"/>
      <c r="T27" s="11"/>
      <c r="U27" s="5"/>
      <c r="V27" s="11"/>
      <c r="W27" s="5"/>
      <c r="X27" s="11"/>
      <c r="Y27" s="5"/>
      <c r="Z27" s="11"/>
      <c r="AA27" s="5"/>
      <c r="AB27" s="7"/>
      <c r="AC27" s="88" t="str">
        <f t="shared" si="0"/>
        <v/>
      </c>
      <c r="AD27" s="85" t="str">
        <f t="shared" si="1"/>
        <v/>
      </c>
      <c r="AE27" s="85" t="str">
        <f t="shared" si="2"/>
        <v/>
      </c>
      <c r="AF27" s="85" t="str">
        <f t="shared" si="3"/>
        <v/>
      </c>
      <c r="AG27" s="85" t="str">
        <f t="shared" si="4"/>
        <v/>
      </c>
      <c r="AH27" s="85" t="str">
        <f t="shared" si="5"/>
        <v/>
      </c>
      <c r="AI27" s="85" t="str">
        <f t="shared" si="6"/>
        <v/>
      </c>
      <c r="AJ27" s="85" t="str">
        <f t="shared" si="7"/>
        <v/>
      </c>
      <c r="AK27" s="85" t="str">
        <f t="shared" si="8"/>
        <v/>
      </c>
      <c r="AL27" s="97" t="str">
        <f t="shared" si="9"/>
        <v/>
      </c>
      <c r="AM27" s="92" t="str">
        <f t="shared" si="10"/>
        <v/>
      </c>
      <c r="AN27" s="83" t="str">
        <f t="shared" si="11"/>
        <v/>
      </c>
    </row>
    <row r="28" spans="2:40" x14ac:dyDescent="0.25">
      <c r="B28" s="26"/>
      <c r="C28" s="69" t="str">
        <f>IF(B28="","",VLOOKUP(B28,'DETALLE LOTE (contraparte)'!$B$11:$H$2010,2,FALSE))</f>
        <v/>
      </c>
      <c r="D28" s="70" t="str">
        <f>IF(B28="","",VLOOKUP(B28,'DETALLE LOTE (contraparte)'!$B$11:$H$2010,3,FALSE))</f>
        <v/>
      </c>
      <c r="E28" s="70" t="str">
        <f>IF(B28="","",VLOOKUP(B28,'DETALLE LOTE (contraparte)'!$B$11:$H$2010,4,FALSE))</f>
        <v/>
      </c>
      <c r="F28" s="70" t="str">
        <f>IF(B28="","",VLOOKUP(B28,'DETALLE LOTE (contraparte)'!$B$11:$H$2010,5,FALSE))</f>
        <v/>
      </c>
      <c r="G28" s="70" t="str">
        <f>IF(B28="","",VLOOKUP(B28,'DETALLE LOTE (contraparte)'!$B$11:$H$2010,6,FALSE))</f>
        <v/>
      </c>
      <c r="H28" s="71" t="str">
        <f>IF(B28="","",VLOOKUP(B28,'DETALLE LOTE (contraparte)'!$B$11:$H$2010,7,FALSE))</f>
        <v/>
      </c>
      <c r="I28" s="6"/>
      <c r="J28" s="11"/>
      <c r="K28" s="5"/>
      <c r="L28" s="11"/>
      <c r="M28" s="5"/>
      <c r="N28" s="11"/>
      <c r="O28" s="5"/>
      <c r="P28" s="11"/>
      <c r="Q28" s="5"/>
      <c r="R28" s="11"/>
      <c r="S28" s="5"/>
      <c r="T28" s="11"/>
      <c r="U28" s="5"/>
      <c r="V28" s="11"/>
      <c r="W28" s="5"/>
      <c r="X28" s="11"/>
      <c r="Y28" s="5"/>
      <c r="Z28" s="11"/>
      <c r="AA28" s="5"/>
      <c r="AB28" s="7"/>
      <c r="AC28" s="88" t="str">
        <f t="shared" si="0"/>
        <v/>
      </c>
      <c r="AD28" s="85" t="str">
        <f t="shared" si="1"/>
        <v/>
      </c>
      <c r="AE28" s="85" t="str">
        <f t="shared" si="2"/>
        <v/>
      </c>
      <c r="AF28" s="85" t="str">
        <f t="shared" si="3"/>
        <v/>
      </c>
      <c r="AG28" s="85" t="str">
        <f t="shared" si="4"/>
        <v/>
      </c>
      <c r="AH28" s="85" t="str">
        <f t="shared" si="5"/>
        <v/>
      </c>
      <c r="AI28" s="85" t="str">
        <f t="shared" si="6"/>
        <v/>
      </c>
      <c r="AJ28" s="85" t="str">
        <f t="shared" si="7"/>
        <v/>
      </c>
      <c r="AK28" s="85" t="str">
        <f t="shared" si="8"/>
        <v/>
      </c>
      <c r="AL28" s="97" t="str">
        <f t="shared" si="9"/>
        <v/>
      </c>
      <c r="AM28" s="92" t="str">
        <f t="shared" si="10"/>
        <v/>
      </c>
      <c r="AN28" s="83" t="str">
        <f t="shared" si="11"/>
        <v/>
      </c>
    </row>
    <row r="29" spans="2:40" x14ac:dyDescent="0.25">
      <c r="B29" s="26"/>
      <c r="C29" s="69" t="str">
        <f>IF(B29="","",VLOOKUP(B29,'DETALLE LOTE (contraparte)'!$B$11:$H$2010,2,FALSE))</f>
        <v/>
      </c>
      <c r="D29" s="70" t="str">
        <f>IF(B29="","",VLOOKUP(B29,'DETALLE LOTE (contraparte)'!$B$11:$H$2010,3,FALSE))</f>
        <v/>
      </c>
      <c r="E29" s="70" t="str">
        <f>IF(B29="","",VLOOKUP(B29,'DETALLE LOTE (contraparte)'!$B$11:$H$2010,4,FALSE))</f>
        <v/>
      </c>
      <c r="F29" s="70" t="str">
        <f>IF(B29="","",VLOOKUP(B29,'DETALLE LOTE (contraparte)'!$B$11:$H$2010,5,FALSE))</f>
        <v/>
      </c>
      <c r="G29" s="70" t="str">
        <f>IF(B29="","",VLOOKUP(B29,'DETALLE LOTE (contraparte)'!$B$11:$H$2010,6,FALSE))</f>
        <v/>
      </c>
      <c r="H29" s="71" t="str">
        <f>IF(B29="","",VLOOKUP(B29,'DETALLE LOTE (contraparte)'!$B$11:$H$2010,7,FALSE))</f>
        <v/>
      </c>
      <c r="I29" s="6"/>
      <c r="J29" s="11"/>
      <c r="K29" s="5"/>
      <c r="L29" s="11"/>
      <c r="M29" s="5"/>
      <c r="N29" s="11"/>
      <c r="O29" s="5"/>
      <c r="P29" s="11"/>
      <c r="Q29" s="5"/>
      <c r="R29" s="11"/>
      <c r="S29" s="5"/>
      <c r="T29" s="11"/>
      <c r="U29" s="5"/>
      <c r="V29" s="11"/>
      <c r="W29" s="5"/>
      <c r="X29" s="11"/>
      <c r="Y29" s="5"/>
      <c r="Z29" s="11"/>
      <c r="AA29" s="5"/>
      <c r="AB29" s="7"/>
      <c r="AC29" s="88" t="str">
        <f t="shared" si="0"/>
        <v/>
      </c>
      <c r="AD29" s="85" t="str">
        <f t="shared" si="1"/>
        <v/>
      </c>
      <c r="AE29" s="85" t="str">
        <f t="shared" si="2"/>
        <v/>
      </c>
      <c r="AF29" s="85" t="str">
        <f t="shared" si="3"/>
        <v/>
      </c>
      <c r="AG29" s="85" t="str">
        <f t="shared" si="4"/>
        <v/>
      </c>
      <c r="AH29" s="85" t="str">
        <f t="shared" si="5"/>
        <v/>
      </c>
      <c r="AI29" s="85" t="str">
        <f t="shared" si="6"/>
        <v/>
      </c>
      <c r="AJ29" s="85" t="str">
        <f t="shared" si="7"/>
        <v/>
      </c>
      <c r="AK29" s="85" t="str">
        <f t="shared" si="8"/>
        <v/>
      </c>
      <c r="AL29" s="97" t="str">
        <f t="shared" si="9"/>
        <v/>
      </c>
      <c r="AM29" s="92" t="str">
        <f t="shared" si="10"/>
        <v/>
      </c>
      <c r="AN29" s="83" t="str">
        <f t="shared" si="11"/>
        <v/>
      </c>
    </row>
    <row r="30" spans="2:40" ht="15.75" thickBot="1" x14ac:dyDescent="0.3">
      <c r="B30" s="65"/>
      <c r="C30" s="100" t="str">
        <f>IF(B30="","",VLOOKUP(B30,'DETALLE LOTE (contraparte)'!$B$11:$H$2010,2,FALSE))</f>
        <v/>
      </c>
      <c r="D30" s="101" t="str">
        <f>IF(B30="","",VLOOKUP(B30,'DETALLE LOTE (contraparte)'!$B$11:$H$2010,3,FALSE))</f>
        <v/>
      </c>
      <c r="E30" s="101" t="str">
        <f>IF(B30="","",VLOOKUP(B30,'DETALLE LOTE (contraparte)'!$B$11:$H$2010,4,FALSE))</f>
        <v/>
      </c>
      <c r="F30" s="101" t="str">
        <f>IF(B30="","",VLOOKUP(B30,'DETALLE LOTE (contraparte)'!$B$11:$H$2010,5,FALSE))</f>
        <v/>
      </c>
      <c r="G30" s="101" t="str">
        <f>IF(B30="","",VLOOKUP(B30,'DETALLE LOTE (contraparte)'!$B$11:$H$2010,6,FALSE))</f>
        <v/>
      </c>
      <c r="H30" s="102" t="str">
        <f>IF(B30="","",VLOOKUP(B30,'DETALLE LOTE (contraparte)'!$B$11:$H$2010,7,FALSE))</f>
        <v/>
      </c>
      <c r="I30" s="18"/>
      <c r="J30" s="19"/>
      <c r="K30" s="20"/>
      <c r="L30" s="19"/>
      <c r="M30" s="20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81"/>
      <c r="AC30" s="89" t="str">
        <f t="shared" si="0"/>
        <v/>
      </c>
      <c r="AD30" s="90" t="str">
        <f t="shared" si="1"/>
        <v/>
      </c>
      <c r="AE30" s="90" t="str">
        <f t="shared" si="2"/>
        <v/>
      </c>
      <c r="AF30" s="90" t="str">
        <f t="shared" si="3"/>
        <v/>
      </c>
      <c r="AG30" s="90" t="str">
        <f t="shared" si="4"/>
        <v/>
      </c>
      <c r="AH30" s="90" t="str">
        <f t="shared" si="5"/>
        <v/>
      </c>
      <c r="AI30" s="90" t="str">
        <f t="shared" si="6"/>
        <v/>
      </c>
      <c r="AJ30" s="90" t="str">
        <f t="shared" si="7"/>
        <v/>
      </c>
      <c r="AK30" s="90" t="str">
        <f t="shared" si="8"/>
        <v/>
      </c>
      <c r="AL30" s="98" t="str">
        <f t="shared" si="9"/>
        <v/>
      </c>
      <c r="AM30" s="93" t="str">
        <f t="shared" si="10"/>
        <v/>
      </c>
      <c r="AN30" s="84" t="str">
        <f t="shared" si="11"/>
        <v/>
      </c>
    </row>
    <row r="33" spans="9:32" x14ac:dyDescent="0.25">
      <c r="I33" s="117"/>
      <c r="J33" s="117"/>
      <c r="K33" s="117"/>
      <c r="L33" s="117"/>
      <c r="M33" s="117"/>
      <c r="N33" s="117"/>
      <c r="O33" s="117"/>
      <c r="P33" s="117"/>
      <c r="AA33" s="117"/>
      <c r="AB33" s="117"/>
      <c r="AC33" s="117"/>
      <c r="AD33" s="117"/>
      <c r="AE33" s="117"/>
      <c r="AF33" s="117"/>
    </row>
    <row r="34" spans="9:32" x14ac:dyDescent="0.25">
      <c r="I34" s="118" t="s">
        <v>91</v>
      </c>
      <c r="J34" s="118"/>
      <c r="K34" s="118"/>
      <c r="L34" s="118"/>
      <c r="M34" s="118"/>
      <c r="N34" s="118"/>
      <c r="O34" s="118"/>
      <c r="P34" s="118"/>
      <c r="AA34" s="118" t="s">
        <v>92</v>
      </c>
      <c r="AB34" s="118"/>
      <c r="AC34" s="118"/>
      <c r="AD34" s="118"/>
      <c r="AE34" s="118"/>
      <c r="AF34" s="118"/>
    </row>
  </sheetData>
  <sheetProtection algorithmName="SHA-512" hashValue="BnFSyS8INadGxGefY6HSDEo+LJ9LCxX/8ky13ZRKsdx7gxvqqTfeM9VOhN7Qor4ysdFhOY+XyBHwzqvKUk6iBA==" saltValue="qeN+2fGqV1cE5xv4srVIiQ==" spinCount="100000" sheet="1" objects="1" scenarios="1"/>
  <protectedRanges>
    <protectedRange algorithmName="SHA-512" hashValue="NU62ymoyZ7mge1PWtm+8I/rHXB0GHeo9Newwf8Ro+aQhhciys+cDqXv17FiX4QCYPUDloOgyxCAUp7VZjHnRfA==" saltValue="ZDDIacpgd5uBrwEsiL2dGw==" spinCount="100000" sqref="I11:AB30" name="Rango2"/>
    <protectedRange algorithmName="SHA-512" hashValue="TimsCjcLtppDTtXOHNkfwbIrh/Zw1WPH86qO3JIJT2DB+ZZ8wcO7Gcx6ptyIh2H3osOhk6BLHd0Tk37QfLDrjg==" saltValue="s4hLuwvuzqJnPb6/O070eA==" spinCount="100000" sqref="B11:B30" name="Rango1"/>
  </protectedRanges>
  <mergeCells count="27">
    <mergeCell ref="S9:T9"/>
    <mergeCell ref="S5:T5"/>
    <mergeCell ref="U5:Z5"/>
    <mergeCell ref="C7:E7"/>
    <mergeCell ref="C4:E4"/>
    <mergeCell ref="C5:E5"/>
    <mergeCell ref="Q5:R5"/>
    <mergeCell ref="C6:E6"/>
    <mergeCell ref="Q6:R6"/>
    <mergeCell ref="H5:P5"/>
    <mergeCell ref="Q9:R9"/>
    <mergeCell ref="B2:AB2"/>
    <mergeCell ref="I33:P33"/>
    <mergeCell ref="I34:P34"/>
    <mergeCell ref="AA33:AF33"/>
    <mergeCell ref="AA34:AF34"/>
    <mergeCell ref="S6:T6"/>
    <mergeCell ref="U6:Z6"/>
    <mergeCell ref="H6:P6"/>
    <mergeCell ref="U9:V9"/>
    <mergeCell ref="W9:X9"/>
    <mergeCell ref="Y9:Z9"/>
    <mergeCell ref="AA9:AB9"/>
    <mergeCell ref="I9:J9"/>
    <mergeCell ref="K9:L9"/>
    <mergeCell ref="M9:N9"/>
    <mergeCell ref="O9:P9"/>
  </mergeCells>
  <conditionalFormatting sqref="AN11:AN30">
    <cfRule type="containsText" dxfId="3" priority="4" operator="containsText" text="CUMPLE">
      <formula>NOT(ISERROR(SEARCH("CUMPLE",AN11)))</formula>
    </cfRule>
  </conditionalFormatting>
  <conditionalFormatting sqref="AN11:AN30">
    <cfRule type="containsText" dxfId="2" priority="3" operator="containsText" text="NO CUMPLE">
      <formula>NOT(ISERROR(SEARCH("NO CUMPLE",AN11)))</formula>
    </cfRule>
  </conditionalFormatting>
  <conditionalFormatting sqref="U6">
    <cfRule type="containsText" dxfId="1" priority="2" operator="containsText" text="CUMPLE">
      <formula>NOT(ISERROR(SEARCH("CUMPLE",U6)))</formula>
    </cfRule>
  </conditionalFormatting>
  <conditionalFormatting sqref="U6">
    <cfRule type="containsText" dxfId="0" priority="1" operator="containsText" text="NO CUMPLE">
      <formula>NOT(ISERROR(SEARCH("NO CUMPLE",U6)))</formula>
    </cfRule>
  </conditionalFormatting>
  <pageMargins left="0.18" right="0.16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B1:E21"/>
  <sheetViews>
    <sheetView zoomScale="62" zoomScaleNormal="62" workbookViewId="0">
      <selection activeCell="C24" sqref="C24"/>
    </sheetView>
  </sheetViews>
  <sheetFormatPr baseColWidth="10" defaultRowHeight="15" x14ac:dyDescent="0.2"/>
  <cols>
    <col min="1" max="1" width="2.42578125" style="27" customWidth="1"/>
    <col min="2" max="2" width="30.28515625" style="27" customWidth="1"/>
    <col min="3" max="3" width="50.140625" style="28" bestFit="1" customWidth="1"/>
    <col min="4" max="4" width="3" style="28" customWidth="1"/>
    <col min="5" max="5" width="68" style="28" customWidth="1"/>
    <col min="6" max="255" width="11.42578125" style="27"/>
    <col min="256" max="256" width="43.85546875" style="27" customWidth="1"/>
    <col min="257" max="257" width="3" style="27" customWidth="1"/>
    <col min="258" max="258" width="73.42578125" style="27" customWidth="1"/>
    <col min="259" max="511" width="11.42578125" style="27"/>
    <col min="512" max="512" width="43.85546875" style="27" customWidth="1"/>
    <col min="513" max="513" width="3" style="27" customWidth="1"/>
    <col min="514" max="514" width="73.42578125" style="27" customWidth="1"/>
    <col min="515" max="767" width="11.42578125" style="27"/>
    <col min="768" max="768" width="43.85546875" style="27" customWidth="1"/>
    <col min="769" max="769" width="3" style="27" customWidth="1"/>
    <col min="770" max="770" width="73.42578125" style="27" customWidth="1"/>
    <col min="771" max="1023" width="11.42578125" style="27"/>
    <col min="1024" max="1024" width="43.85546875" style="27" customWidth="1"/>
    <col min="1025" max="1025" width="3" style="27" customWidth="1"/>
    <col min="1026" max="1026" width="73.42578125" style="27" customWidth="1"/>
    <col min="1027" max="1279" width="11.42578125" style="27"/>
    <col min="1280" max="1280" width="43.85546875" style="27" customWidth="1"/>
    <col min="1281" max="1281" width="3" style="27" customWidth="1"/>
    <col min="1282" max="1282" width="73.42578125" style="27" customWidth="1"/>
    <col min="1283" max="1535" width="11.42578125" style="27"/>
    <col min="1536" max="1536" width="43.85546875" style="27" customWidth="1"/>
    <col min="1537" max="1537" width="3" style="27" customWidth="1"/>
    <col min="1538" max="1538" width="73.42578125" style="27" customWidth="1"/>
    <col min="1539" max="1791" width="11.42578125" style="27"/>
    <col min="1792" max="1792" width="43.85546875" style="27" customWidth="1"/>
    <col min="1793" max="1793" width="3" style="27" customWidth="1"/>
    <col min="1794" max="1794" width="73.42578125" style="27" customWidth="1"/>
    <col min="1795" max="2047" width="11.42578125" style="27"/>
    <col min="2048" max="2048" width="43.85546875" style="27" customWidth="1"/>
    <col min="2049" max="2049" width="3" style="27" customWidth="1"/>
    <col min="2050" max="2050" width="73.42578125" style="27" customWidth="1"/>
    <col min="2051" max="2303" width="11.42578125" style="27"/>
    <col min="2304" max="2304" width="43.85546875" style="27" customWidth="1"/>
    <col min="2305" max="2305" width="3" style="27" customWidth="1"/>
    <col min="2306" max="2306" width="73.42578125" style="27" customWidth="1"/>
    <col min="2307" max="2559" width="11.42578125" style="27"/>
    <col min="2560" max="2560" width="43.85546875" style="27" customWidth="1"/>
    <col min="2561" max="2561" width="3" style="27" customWidth="1"/>
    <col min="2562" max="2562" width="73.42578125" style="27" customWidth="1"/>
    <col min="2563" max="2815" width="11.42578125" style="27"/>
    <col min="2816" max="2816" width="43.85546875" style="27" customWidth="1"/>
    <col min="2817" max="2817" width="3" style="27" customWidth="1"/>
    <col min="2818" max="2818" width="73.42578125" style="27" customWidth="1"/>
    <col min="2819" max="3071" width="11.42578125" style="27"/>
    <col min="3072" max="3072" width="43.85546875" style="27" customWidth="1"/>
    <col min="3073" max="3073" width="3" style="27" customWidth="1"/>
    <col min="3074" max="3074" width="73.42578125" style="27" customWidth="1"/>
    <col min="3075" max="3327" width="11.42578125" style="27"/>
    <col min="3328" max="3328" width="43.85546875" style="27" customWidth="1"/>
    <col min="3329" max="3329" width="3" style="27" customWidth="1"/>
    <col min="3330" max="3330" width="73.42578125" style="27" customWidth="1"/>
    <col min="3331" max="3583" width="11.42578125" style="27"/>
    <col min="3584" max="3584" width="43.85546875" style="27" customWidth="1"/>
    <col min="3585" max="3585" width="3" style="27" customWidth="1"/>
    <col min="3586" max="3586" width="73.42578125" style="27" customWidth="1"/>
    <col min="3587" max="3839" width="11.42578125" style="27"/>
    <col min="3840" max="3840" width="43.85546875" style="27" customWidth="1"/>
    <col min="3841" max="3841" width="3" style="27" customWidth="1"/>
    <col min="3842" max="3842" width="73.42578125" style="27" customWidth="1"/>
    <col min="3843" max="4095" width="11.42578125" style="27"/>
    <col min="4096" max="4096" width="43.85546875" style="27" customWidth="1"/>
    <col min="4097" max="4097" width="3" style="27" customWidth="1"/>
    <col min="4098" max="4098" width="73.42578125" style="27" customWidth="1"/>
    <col min="4099" max="4351" width="11.42578125" style="27"/>
    <col min="4352" max="4352" width="43.85546875" style="27" customWidth="1"/>
    <col min="4353" max="4353" width="3" style="27" customWidth="1"/>
    <col min="4354" max="4354" width="73.42578125" style="27" customWidth="1"/>
    <col min="4355" max="4607" width="11.42578125" style="27"/>
    <col min="4608" max="4608" width="43.85546875" style="27" customWidth="1"/>
    <col min="4609" max="4609" width="3" style="27" customWidth="1"/>
    <col min="4610" max="4610" width="73.42578125" style="27" customWidth="1"/>
    <col min="4611" max="4863" width="11.42578125" style="27"/>
    <col min="4864" max="4864" width="43.85546875" style="27" customWidth="1"/>
    <col min="4865" max="4865" width="3" style="27" customWidth="1"/>
    <col min="4866" max="4866" width="73.42578125" style="27" customWidth="1"/>
    <col min="4867" max="5119" width="11.42578125" style="27"/>
    <col min="5120" max="5120" width="43.85546875" style="27" customWidth="1"/>
    <col min="5121" max="5121" width="3" style="27" customWidth="1"/>
    <col min="5122" max="5122" width="73.42578125" style="27" customWidth="1"/>
    <col min="5123" max="5375" width="11.42578125" style="27"/>
    <col min="5376" max="5376" width="43.85546875" style="27" customWidth="1"/>
    <col min="5377" max="5377" width="3" style="27" customWidth="1"/>
    <col min="5378" max="5378" width="73.42578125" style="27" customWidth="1"/>
    <col min="5379" max="5631" width="11.42578125" style="27"/>
    <col min="5632" max="5632" width="43.85546875" style="27" customWidth="1"/>
    <col min="5633" max="5633" width="3" style="27" customWidth="1"/>
    <col min="5634" max="5634" width="73.42578125" style="27" customWidth="1"/>
    <col min="5635" max="5887" width="11.42578125" style="27"/>
    <col min="5888" max="5888" width="43.85546875" style="27" customWidth="1"/>
    <col min="5889" max="5889" width="3" style="27" customWidth="1"/>
    <col min="5890" max="5890" width="73.42578125" style="27" customWidth="1"/>
    <col min="5891" max="6143" width="11.42578125" style="27"/>
    <col min="6144" max="6144" width="43.85546875" style="27" customWidth="1"/>
    <col min="6145" max="6145" width="3" style="27" customWidth="1"/>
    <col min="6146" max="6146" width="73.42578125" style="27" customWidth="1"/>
    <col min="6147" max="6399" width="11.42578125" style="27"/>
    <col min="6400" max="6400" width="43.85546875" style="27" customWidth="1"/>
    <col min="6401" max="6401" width="3" style="27" customWidth="1"/>
    <col min="6402" max="6402" width="73.42578125" style="27" customWidth="1"/>
    <col min="6403" max="6655" width="11.42578125" style="27"/>
    <col min="6656" max="6656" width="43.85546875" style="27" customWidth="1"/>
    <col min="6657" max="6657" width="3" style="27" customWidth="1"/>
    <col min="6658" max="6658" width="73.42578125" style="27" customWidth="1"/>
    <col min="6659" max="6911" width="11.42578125" style="27"/>
    <col min="6912" max="6912" width="43.85546875" style="27" customWidth="1"/>
    <col min="6913" max="6913" width="3" style="27" customWidth="1"/>
    <col min="6914" max="6914" width="73.42578125" style="27" customWidth="1"/>
    <col min="6915" max="7167" width="11.42578125" style="27"/>
    <col min="7168" max="7168" width="43.85546875" style="27" customWidth="1"/>
    <col min="7169" max="7169" width="3" style="27" customWidth="1"/>
    <col min="7170" max="7170" width="73.42578125" style="27" customWidth="1"/>
    <col min="7171" max="7423" width="11.42578125" style="27"/>
    <col min="7424" max="7424" width="43.85546875" style="27" customWidth="1"/>
    <col min="7425" max="7425" width="3" style="27" customWidth="1"/>
    <col min="7426" max="7426" width="73.42578125" style="27" customWidth="1"/>
    <col min="7427" max="7679" width="11.42578125" style="27"/>
    <col min="7680" max="7680" width="43.85546875" style="27" customWidth="1"/>
    <col min="7681" max="7681" width="3" style="27" customWidth="1"/>
    <col min="7682" max="7682" width="73.42578125" style="27" customWidth="1"/>
    <col min="7683" max="7935" width="11.42578125" style="27"/>
    <col min="7936" max="7936" width="43.85546875" style="27" customWidth="1"/>
    <col min="7937" max="7937" width="3" style="27" customWidth="1"/>
    <col min="7938" max="7938" width="73.42578125" style="27" customWidth="1"/>
    <col min="7939" max="8191" width="11.42578125" style="27"/>
    <col min="8192" max="8192" width="43.85546875" style="27" customWidth="1"/>
    <col min="8193" max="8193" width="3" style="27" customWidth="1"/>
    <col min="8194" max="8194" width="73.42578125" style="27" customWidth="1"/>
    <col min="8195" max="8447" width="11.42578125" style="27"/>
    <col min="8448" max="8448" width="43.85546875" style="27" customWidth="1"/>
    <col min="8449" max="8449" width="3" style="27" customWidth="1"/>
    <col min="8450" max="8450" width="73.42578125" style="27" customWidth="1"/>
    <col min="8451" max="8703" width="11.42578125" style="27"/>
    <col min="8704" max="8704" width="43.85546875" style="27" customWidth="1"/>
    <col min="8705" max="8705" width="3" style="27" customWidth="1"/>
    <col min="8706" max="8706" width="73.42578125" style="27" customWidth="1"/>
    <col min="8707" max="8959" width="11.42578125" style="27"/>
    <col min="8960" max="8960" width="43.85546875" style="27" customWidth="1"/>
    <col min="8961" max="8961" width="3" style="27" customWidth="1"/>
    <col min="8962" max="8962" width="73.42578125" style="27" customWidth="1"/>
    <col min="8963" max="9215" width="11.42578125" style="27"/>
    <col min="9216" max="9216" width="43.85546875" style="27" customWidth="1"/>
    <col min="9217" max="9217" width="3" style="27" customWidth="1"/>
    <col min="9218" max="9218" width="73.42578125" style="27" customWidth="1"/>
    <col min="9219" max="9471" width="11.42578125" style="27"/>
    <col min="9472" max="9472" width="43.85546875" style="27" customWidth="1"/>
    <col min="9473" max="9473" width="3" style="27" customWidth="1"/>
    <col min="9474" max="9474" width="73.42578125" style="27" customWidth="1"/>
    <col min="9475" max="9727" width="11.42578125" style="27"/>
    <col min="9728" max="9728" width="43.85546875" style="27" customWidth="1"/>
    <col min="9729" max="9729" width="3" style="27" customWidth="1"/>
    <col min="9730" max="9730" width="73.42578125" style="27" customWidth="1"/>
    <col min="9731" max="9983" width="11.42578125" style="27"/>
    <col min="9984" max="9984" width="43.85546875" style="27" customWidth="1"/>
    <col min="9985" max="9985" width="3" style="27" customWidth="1"/>
    <col min="9986" max="9986" width="73.42578125" style="27" customWidth="1"/>
    <col min="9987" max="10239" width="11.42578125" style="27"/>
    <col min="10240" max="10240" width="43.85546875" style="27" customWidth="1"/>
    <col min="10241" max="10241" width="3" style="27" customWidth="1"/>
    <col min="10242" max="10242" width="73.42578125" style="27" customWidth="1"/>
    <col min="10243" max="10495" width="11.42578125" style="27"/>
    <col min="10496" max="10496" width="43.85546875" style="27" customWidth="1"/>
    <col min="10497" max="10497" width="3" style="27" customWidth="1"/>
    <col min="10498" max="10498" width="73.42578125" style="27" customWidth="1"/>
    <col min="10499" max="10751" width="11.42578125" style="27"/>
    <col min="10752" max="10752" width="43.85546875" style="27" customWidth="1"/>
    <col min="10753" max="10753" width="3" style="27" customWidth="1"/>
    <col min="10754" max="10754" width="73.42578125" style="27" customWidth="1"/>
    <col min="10755" max="11007" width="11.42578125" style="27"/>
    <col min="11008" max="11008" width="43.85546875" style="27" customWidth="1"/>
    <col min="11009" max="11009" width="3" style="27" customWidth="1"/>
    <col min="11010" max="11010" width="73.42578125" style="27" customWidth="1"/>
    <col min="11011" max="11263" width="11.42578125" style="27"/>
    <col min="11264" max="11264" width="43.85546875" style="27" customWidth="1"/>
    <col min="11265" max="11265" width="3" style="27" customWidth="1"/>
    <col min="11266" max="11266" width="73.42578125" style="27" customWidth="1"/>
    <col min="11267" max="11519" width="11.42578125" style="27"/>
    <col min="11520" max="11520" width="43.85546875" style="27" customWidth="1"/>
    <col min="11521" max="11521" width="3" style="27" customWidth="1"/>
    <col min="11522" max="11522" width="73.42578125" style="27" customWidth="1"/>
    <col min="11523" max="11775" width="11.42578125" style="27"/>
    <col min="11776" max="11776" width="43.85546875" style="27" customWidth="1"/>
    <col min="11777" max="11777" width="3" style="27" customWidth="1"/>
    <col min="11778" max="11778" width="73.42578125" style="27" customWidth="1"/>
    <col min="11779" max="12031" width="11.42578125" style="27"/>
    <col min="12032" max="12032" width="43.85546875" style="27" customWidth="1"/>
    <col min="12033" max="12033" width="3" style="27" customWidth="1"/>
    <col min="12034" max="12034" width="73.42578125" style="27" customWidth="1"/>
    <col min="12035" max="12287" width="11.42578125" style="27"/>
    <col min="12288" max="12288" width="43.85546875" style="27" customWidth="1"/>
    <col min="12289" max="12289" width="3" style="27" customWidth="1"/>
    <col min="12290" max="12290" width="73.42578125" style="27" customWidth="1"/>
    <col min="12291" max="12543" width="11.42578125" style="27"/>
    <col min="12544" max="12544" width="43.85546875" style="27" customWidth="1"/>
    <col min="12545" max="12545" width="3" style="27" customWidth="1"/>
    <col min="12546" max="12546" width="73.42578125" style="27" customWidth="1"/>
    <col min="12547" max="12799" width="11.42578125" style="27"/>
    <col min="12800" max="12800" width="43.85546875" style="27" customWidth="1"/>
    <col min="12801" max="12801" width="3" style="27" customWidth="1"/>
    <col min="12802" max="12802" width="73.42578125" style="27" customWidth="1"/>
    <col min="12803" max="13055" width="11.42578125" style="27"/>
    <col min="13056" max="13056" width="43.85546875" style="27" customWidth="1"/>
    <col min="13057" max="13057" width="3" style="27" customWidth="1"/>
    <col min="13058" max="13058" width="73.42578125" style="27" customWidth="1"/>
    <col min="13059" max="13311" width="11.42578125" style="27"/>
    <col min="13312" max="13312" width="43.85546875" style="27" customWidth="1"/>
    <col min="13313" max="13313" width="3" style="27" customWidth="1"/>
    <col min="13314" max="13314" width="73.42578125" style="27" customWidth="1"/>
    <col min="13315" max="13567" width="11.42578125" style="27"/>
    <col min="13568" max="13568" width="43.85546875" style="27" customWidth="1"/>
    <col min="13569" max="13569" width="3" style="27" customWidth="1"/>
    <col min="13570" max="13570" width="73.42578125" style="27" customWidth="1"/>
    <col min="13571" max="13823" width="11.42578125" style="27"/>
    <col min="13824" max="13824" width="43.85546875" style="27" customWidth="1"/>
    <col min="13825" max="13825" width="3" style="27" customWidth="1"/>
    <col min="13826" max="13826" width="73.42578125" style="27" customWidth="1"/>
    <col min="13827" max="14079" width="11.42578125" style="27"/>
    <col min="14080" max="14080" width="43.85546875" style="27" customWidth="1"/>
    <col min="14081" max="14081" width="3" style="27" customWidth="1"/>
    <col min="14082" max="14082" width="73.42578125" style="27" customWidth="1"/>
    <col min="14083" max="14335" width="11.42578125" style="27"/>
    <col min="14336" max="14336" width="43.85546875" style="27" customWidth="1"/>
    <col min="14337" max="14337" width="3" style="27" customWidth="1"/>
    <col min="14338" max="14338" width="73.42578125" style="27" customWidth="1"/>
    <col min="14339" max="14591" width="11.42578125" style="27"/>
    <col min="14592" max="14592" width="43.85546875" style="27" customWidth="1"/>
    <col min="14593" max="14593" width="3" style="27" customWidth="1"/>
    <col min="14594" max="14594" width="73.42578125" style="27" customWidth="1"/>
    <col min="14595" max="14847" width="11.42578125" style="27"/>
    <col min="14848" max="14848" width="43.85546875" style="27" customWidth="1"/>
    <col min="14849" max="14849" width="3" style="27" customWidth="1"/>
    <col min="14850" max="14850" width="73.42578125" style="27" customWidth="1"/>
    <col min="14851" max="15103" width="11.42578125" style="27"/>
    <col min="15104" max="15104" width="43.85546875" style="27" customWidth="1"/>
    <col min="15105" max="15105" width="3" style="27" customWidth="1"/>
    <col min="15106" max="15106" width="73.42578125" style="27" customWidth="1"/>
    <col min="15107" max="15359" width="11.42578125" style="27"/>
    <col min="15360" max="15360" width="43.85546875" style="27" customWidth="1"/>
    <col min="15361" max="15361" width="3" style="27" customWidth="1"/>
    <col min="15362" max="15362" width="73.42578125" style="27" customWidth="1"/>
    <col min="15363" max="15615" width="11.42578125" style="27"/>
    <col min="15616" max="15616" width="43.85546875" style="27" customWidth="1"/>
    <col min="15617" max="15617" width="3" style="27" customWidth="1"/>
    <col min="15618" max="15618" width="73.42578125" style="27" customWidth="1"/>
    <col min="15619" max="15871" width="11.42578125" style="27"/>
    <col min="15872" max="15872" width="43.85546875" style="27" customWidth="1"/>
    <col min="15873" max="15873" width="3" style="27" customWidth="1"/>
    <col min="15874" max="15874" width="73.42578125" style="27" customWidth="1"/>
    <col min="15875" max="16127" width="11.42578125" style="27"/>
    <col min="16128" max="16128" width="43.85546875" style="27" customWidth="1"/>
    <col min="16129" max="16129" width="3" style="27" customWidth="1"/>
    <col min="16130" max="16130" width="73.42578125" style="27" customWidth="1"/>
    <col min="16131" max="16384" width="11.42578125" style="27"/>
  </cols>
  <sheetData>
    <row r="1" spans="2:5" ht="11.25" customHeight="1" thickBot="1" x14ac:dyDescent="0.25"/>
    <row r="2" spans="2:5" ht="12.75" customHeight="1" thickBot="1" x14ac:dyDescent="0.25"/>
    <row r="3" spans="2:5" ht="30" x14ac:dyDescent="0.2">
      <c r="B3" s="145" t="s">
        <v>96</v>
      </c>
      <c r="C3" s="48" t="s">
        <v>0</v>
      </c>
      <c r="D3" s="32" t="s">
        <v>54</v>
      </c>
      <c r="E3" s="37" t="s">
        <v>67</v>
      </c>
    </row>
    <row r="4" spans="2:5" ht="30" x14ac:dyDescent="0.2">
      <c r="B4" s="146"/>
      <c r="C4" s="49" t="s">
        <v>1</v>
      </c>
      <c r="D4" s="36" t="s">
        <v>54</v>
      </c>
      <c r="E4" s="38" t="s">
        <v>56</v>
      </c>
    </row>
    <row r="5" spans="2:5" ht="30" x14ac:dyDescent="0.2">
      <c r="B5" s="146"/>
      <c r="C5" s="49" t="s">
        <v>2</v>
      </c>
      <c r="D5" s="33" t="s">
        <v>54</v>
      </c>
      <c r="E5" s="39" t="s">
        <v>68</v>
      </c>
    </row>
    <row r="6" spans="2:5" x14ac:dyDescent="0.2">
      <c r="B6" s="146"/>
      <c r="C6" s="49" t="s">
        <v>3</v>
      </c>
      <c r="D6" s="33" t="s">
        <v>54</v>
      </c>
      <c r="E6" s="39" t="s">
        <v>69</v>
      </c>
    </row>
    <row r="7" spans="2:5" ht="15.75" customHeight="1" x14ac:dyDescent="0.2">
      <c r="B7" s="146"/>
      <c r="C7" s="49" t="s">
        <v>60</v>
      </c>
      <c r="D7" s="33" t="s">
        <v>54</v>
      </c>
      <c r="E7" s="40" t="s">
        <v>70</v>
      </c>
    </row>
    <row r="8" spans="2:5" x14ac:dyDescent="0.2">
      <c r="B8" s="146"/>
      <c r="C8" s="49" t="s">
        <v>61</v>
      </c>
      <c r="D8" s="33" t="s">
        <v>54</v>
      </c>
      <c r="E8" s="39" t="s">
        <v>83</v>
      </c>
    </row>
    <row r="9" spans="2:5" x14ac:dyDescent="0.2">
      <c r="B9" s="146"/>
      <c r="C9" s="49" t="s">
        <v>62</v>
      </c>
      <c r="D9" s="33" t="s">
        <v>54</v>
      </c>
      <c r="E9" s="39" t="s">
        <v>84</v>
      </c>
    </row>
    <row r="10" spans="2:5" ht="30" x14ac:dyDescent="0.2">
      <c r="B10" s="146"/>
      <c r="C10" s="49" t="s">
        <v>63</v>
      </c>
      <c r="D10" s="33" t="s">
        <v>54</v>
      </c>
      <c r="E10" s="39" t="s">
        <v>71</v>
      </c>
    </row>
    <row r="11" spans="2:5" ht="30" x14ac:dyDescent="0.2">
      <c r="B11" s="146"/>
      <c r="C11" s="49" t="s">
        <v>64</v>
      </c>
      <c r="D11" s="33" t="s">
        <v>54</v>
      </c>
      <c r="E11" s="39" t="s">
        <v>74</v>
      </c>
    </row>
    <row r="12" spans="2:5" x14ac:dyDescent="0.2">
      <c r="B12" s="146"/>
      <c r="C12" s="49" t="s">
        <v>65</v>
      </c>
      <c r="D12" s="33" t="s">
        <v>54</v>
      </c>
      <c r="E12" s="39" t="s">
        <v>72</v>
      </c>
    </row>
    <row r="13" spans="2:5" ht="15.75" thickBot="1" x14ac:dyDescent="0.25">
      <c r="B13" s="147"/>
      <c r="C13" s="50" t="s">
        <v>66</v>
      </c>
      <c r="D13" s="34" t="s">
        <v>54</v>
      </c>
      <c r="E13" s="41" t="s">
        <v>73</v>
      </c>
    </row>
    <row r="14" spans="2:5" x14ac:dyDescent="0.2">
      <c r="B14" s="148" t="s">
        <v>95</v>
      </c>
      <c r="C14" s="55" t="s">
        <v>75</v>
      </c>
      <c r="D14" s="32" t="s">
        <v>54</v>
      </c>
      <c r="E14" s="29" t="s">
        <v>85</v>
      </c>
    </row>
    <row r="15" spans="2:5" x14ac:dyDescent="0.2">
      <c r="B15" s="149"/>
      <c r="C15" s="56" t="s">
        <v>76</v>
      </c>
      <c r="D15" s="33" t="s">
        <v>54</v>
      </c>
      <c r="E15" s="30" t="s">
        <v>86</v>
      </c>
    </row>
    <row r="16" spans="2:5" ht="30" x14ac:dyDescent="0.2">
      <c r="B16" s="149"/>
      <c r="C16" s="57" t="s">
        <v>77</v>
      </c>
      <c r="D16" s="33" t="s">
        <v>54</v>
      </c>
      <c r="E16" s="30" t="s">
        <v>78</v>
      </c>
    </row>
    <row r="17" spans="2:5" ht="30" x14ac:dyDescent="0.2">
      <c r="B17" s="149"/>
      <c r="C17" s="57" t="s">
        <v>87</v>
      </c>
      <c r="D17" s="30" t="s">
        <v>54</v>
      </c>
      <c r="E17" s="60" t="s">
        <v>80</v>
      </c>
    </row>
    <row r="18" spans="2:5" ht="30" x14ac:dyDescent="0.2">
      <c r="B18" s="149"/>
      <c r="C18" s="58" t="s">
        <v>89</v>
      </c>
      <c r="D18" s="30" t="s">
        <v>54</v>
      </c>
      <c r="E18" s="60" t="s">
        <v>81</v>
      </c>
    </row>
    <row r="19" spans="2:5" ht="30.75" thickBot="1" x14ac:dyDescent="0.25">
      <c r="B19" s="150"/>
      <c r="C19" s="59" t="s">
        <v>88</v>
      </c>
      <c r="D19" s="31" t="s">
        <v>54</v>
      </c>
      <c r="E19" s="61" t="s">
        <v>82</v>
      </c>
    </row>
    <row r="20" spans="2:5" ht="15.75" thickBot="1" x14ac:dyDescent="0.25"/>
    <row r="21" spans="2:5" ht="21" customHeight="1" thickBot="1" x14ac:dyDescent="0.25">
      <c r="B21" s="151" t="s">
        <v>97</v>
      </c>
      <c r="C21" s="152"/>
      <c r="D21" s="152"/>
      <c r="E21" s="153"/>
    </row>
  </sheetData>
  <mergeCells count="3">
    <mergeCell ref="B3:B13"/>
    <mergeCell ref="B14:B19"/>
    <mergeCell ref="B21:E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 LOTE (contraparte)</vt:lpstr>
      <vt:lpstr>ANALISIS MUESTRA (SAG)</vt:lpstr>
      <vt:lpstr>INSTRUCCIONES DE LLENADO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Andres</dc:creator>
  <cp:keywords/>
  <dc:description/>
  <cp:lastModifiedBy>Luis Andres</cp:lastModifiedBy>
  <cp:revision/>
  <cp:lastPrinted>2022-06-09T13:56:28Z</cp:lastPrinted>
  <dcterms:created xsi:type="dcterms:W3CDTF">2022-05-06T14:11:47Z</dcterms:created>
  <dcterms:modified xsi:type="dcterms:W3CDTF">2022-06-14T21:40:03Z</dcterms:modified>
  <cp:category/>
  <cp:contentStatus/>
</cp:coreProperties>
</file>