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wverg\OneDrive\Escritorio\"/>
    </mc:Choice>
  </mc:AlternateContent>
  <bookViews>
    <workbookView xWindow="0" yWindow="0" windowWidth="23040" windowHeight="9192" tabRatio="908"/>
  </bookViews>
  <sheets>
    <sheet name="INDICE" sheetId="10" r:id="rId1"/>
    <sheet name="Evo_superf_nac_y_Exportación" sheetId="9" r:id="rId2"/>
    <sheet name="Superf por región" sheetId="8" r:id="rId3"/>
    <sheet name="Evo_superficie_Exp_Esp" sheetId="11" r:id="rId4"/>
    <sheet name="supf especies_exp_2019_20" sheetId="4" r:id="rId5"/>
    <sheet name="esp. certificación por region" sheetId="21" r:id="rId6"/>
    <sheet name="Esp OVM Certificadas" sheetId="22" r:id="rId7"/>
    <sheet name="Superf_Sistema_Certi_Exp" sheetId="14" r:id="rId8"/>
    <sheet name="Exportación por Categoría" sheetId="7" r:id="rId9"/>
    <sheet name="Destino exportación" sheetId="20" r:id="rId10"/>
    <sheet name="Evo_superficie_Nac_Esp" sheetId="12" r:id="rId11"/>
    <sheet name="supf especies Nacional" sheetId="5" r:id="rId12"/>
    <sheet name="superf nacionales por region" sheetId="23" r:id="rId13"/>
    <sheet name="Variedades de Trigo Harinero" sheetId="15" r:id="rId14"/>
    <sheet name="Variedades de Papa" sheetId="6" r:id="rId15"/>
    <sheet name="Variedades de Avena" sheetId="18" r:id="rId16"/>
  </sheets>
  <definedNames>
    <definedName name="_xlnm._FilterDatabase" localSheetId="9" hidden="1">'Destino exportación'!$J$4:$K$4</definedName>
    <definedName name="_xlnm._FilterDatabase" localSheetId="14" hidden="1">'Variedades de Papa'!$B$3:$C$34</definedName>
  </definedNames>
  <calcPr calcId="162913"/>
</workbook>
</file>

<file path=xl/calcChain.xml><?xml version="1.0" encoding="utf-8"?>
<calcChain xmlns="http://schemas.openxmlformats.org/spreadsheetml/2006/main">
  <c r="E37" i="9" l="1"/>
  <c r="C35" i="6" l="1"/>
  <c r="K20" i="21" l="1"/>
  <c r="K6" i="21"/>
  <c r="K7" i="21"/>
  <c r="K8" i="21"/>
  <c r="K9" i="21"/>
  <c r="K10" i="21"/>
  <c r="K11" i="21"/>
  <c r="K12" i="21"/>
  <c r="K13" i="21"/>
  <c r="K14" i="21"/>
  <c r="K15" i="21"/>
  <c r="K16" i="21"/>
  <c r="K17" i="21"/>
  <c r="K18" i="21"/>
  <c r="K19" i="21"/>
  <c r="K5" i="21"/>
  <c r="D20" i="21"/>
  <c r="E20" i="21"/>
  <c r="F20" i="21"/>
  <c r="G20" i="21"/>
  <c r="H20" i="21"/>
  <c r="I20" i="21"/>
  <c r="J20" i="21"/>
  <c r="C20" i="21"/>
  <c r="D14" i="23"/>
  <c r="E14" i="23"/>
  <c r="F14" i="23"/>
  <c r="G14" i="23"/>
  <c r="H14" i="23"/>
  <c r="I14" i="23"/>
  <c r="J14" i="23"/>
  <c r="K14" i="23"/>
  <c r="C14" i="23"/>
  <c r="L7" i="23"/>
  <c r="L8" i="23"/>
  <c r="L9" i="23"/>
  <c r="L10" i="23"/>
  <c r="L11" i="23"/>
  <c r="L12" i="23"/>
  <c r="L13" i="23"/>
  <c r="L6" i="23"/>
  <c r="L14" i="23" l="1"/>
  <c r="K9" i="20"/>
  <c r="G7" i="20"/>
  <c r="C19" i="20"/>
  <c r="C13" i="5" l="1"/>
  <c r="G5" i="14"/>
  <c r="G6" i="14"/>
  <c r="G7" i="14"/>
  <c r="G8" i="14"/>
  <c r="G9" i="14"/>
  <c r="G10" i="14"/>
  <c r="G11" i="14"/>
  <c r="G12" i="14"/>
  <c r="G13" i="14"/>
  <c r="G14" i="14"/>
  <c r="G4" i="14"/>
  <c r="C8" i="18"/>
  <c r="M18" i="12"/>
  <c r="L18" i="12"/>
  <c r="K18" i="12"/>
  <c r="J18" i="12"/>
  <c r="I18" i="12"/>
  <c r="H18" i="12"/>
  <c r="G18" i="12"/>
  <c r="F18" i="12"/>
  <c r="E18" i="12"/>
  <c r="D18" i="12"/>
  <c r="C18" i="12"/>
  <c r="M39" i="11"/>
  <c r="L39" i="11"/>
  <c r="K39" i="11"/>
  <c r="J39" i="11"/>
  <c r="I39" i="11"/>
  <c r="H39" i="11"/>
  <c r="G39" i="11"/>
  <c r="F39" i="11"/>
  <c r="E39" i="11"/>
  <c r="D39" i="11"/>
  <c r="C39" i="11"/>
  <c r="C19" i="4" l="1"/>
</calcChain>
</file>

<file path=xl/sharedStrings.xml><?xml version="1.0" encoding="utf-8"?>
<sst xmlns="http://schemas.openxmlformats.org/spreadsheetml/2006/main" count="365" uniqueCount="202">
  <si>
    <t>Región</t>
  </si>
  <si>
    <t>Especie</t>
  </si>
  <si>
    <t>Categoría</t>
  </si>
  <si>
    <t>2019-2020</t>
  </si>
  <si>
    <t>V</t>
  </si>
  <si>
    <t>EE. UU.</t>
  </si>
  <si>
    <t>IX</t>
  </si>
  <si>
    <t>TRÉBOL ROSADO</t>
  </si>
  <si>
    <t>OECD</t>
  </si>
  <si>
    <t>PB</t>
  </si>
  <si>
    <t>TRÉBOL ENCARNADO</t>
  </si>
  <si>
    <t>C1</t>
  </si>
  <si>
    <t>Italia</t>
  </si>
  <si>
    <t>AVENA ESTRIGOSA</t>
  </si>
  <si>
    <t>Alemania</t>
  </si>
  <si>
    <t>Francia</t>
  </si>
  <si>
    <t>XIV</t>
  </si>
  <si>
    <t>TRIGO HARINERO</t>
  </si>
  <si>
    <t>BAKAN BAER</t>
  </si>
  <si>
    <t>FRITZ BAER</t>
  </si>
  <si>
    <t>ÑEKE BAER</t>
  </si>
  <si>
    <t>APOSTEL</t>
  </si>
  <si>
    <t>AVENA</t>
  </si>
  <si>
    <t>SUPERNOVA INIA</t>
  </si>
  <si>
    <t>TRITICALE</t>
  </si>
  <si>
    <t>GAYO BAER</t>
  </si>
  <si>
    <t>X</t>
  </si>
  <si>
    <t>VI</t>
  </si>
  <si>
    <t>RAPS</t>
  </si>
  <si>
    <t>VII</t>
  </si>
  <si>
    <t>PATRAS</t>
  </si>
  <si>
    <t>MATYLDA</t>
  </si>
  <si>
    <t>BALLICA ANUAL</t>
  </si>
  <si>
    <t>BALLICA HÍBRIDA</t>
  </si>
  <si>
    <t>BALLICA ITALIANA</t>
  </si>
  <si>
    <t>HALCON</t>
  </si>
  <si>
    <t>DON FEÑA</t>
  </si>
  <si>
    <t>GORRION</t>
  </si>
  <si>
    <t>XVI</t>
  </si>
  <si>
    <t>QUELTEHUE</t>
  </si>
  <si>
    <t>B</t>
  </si>
  <si>
    <t>TRIGO CANDEAL</t>
  </si>
  <si>
    <t>Austria</t>
  </si>
  <si>
    <t>PAPA</t>
  </si>
  <si>
    <t>FL - 1867</t>
  </si>
  <si>
    <t>PATAGONIA INIA</t>
  </si>
  <si>
    <t>RODEO</t>
  </si>
  <si>
    <t>CARDINAL</t>
  </si>
  <si>
    <t>RED LADY</t>
  </si>
  <si>
    <t>TABACO</t>
  </si>
  <si>
    <t>AOSCA</t>
  </si>
  <si>
    <t>XIII</t>
  </si>
  <si>
    <t>Canada</t>
  </si>
  <si>
    <t>MAÍZ</t>
  </si>
  <si>
    <t>MARAVILLA</t>
  </si>
  <si>
    <t>SOYA</t>
  </si>
  <si>
    <t>MONALISA</t>
  </si>
  <si>
    <t>BARAKA</t>
  </si>
  <si>
    <t>VIII</t>
  </si>
  <si>
    <t>España</t>
  </si>
  <si>
    <t>ARGENTINA</t>
  </si>
  <si>
    <t>Argentina</t>
  </si>
  <si>
    <t>KARU INIA</t>
  </si>
  <si>
    <t>PUKARA INIA</t>
  </si>
  <si>
    <t>YAGANA INIA</t>
  </si>
  <si>
    <t>DESIREE</t>
  </si>
  <si>
    <t>PUYEHUE INIA</t>
  </si>
  <si>
    <t>CEBADA</t>
  </si>
  <si>
    <t>ARROZ</t>
  </si>
  <si>
    <t>POLONIA</t>
  </si>
  <si>
    <t>SORGO</t>
  </si>
  <si>
    <t>ADARA - NS</t>
  </si>
  <si>
    <t>ATLANTIC</t>
  </si>
  <si>
    <t>RAYÚN INIA</t>
  </si>
  <si>
    <t>QUINTUS</t>
  </si>
  <si>
    <t>TOBAK</t>
  </si>
  <si>
    <t>ROCKY INIA</t>
  </si>
  <si>
    <t>PANTERA INIA</t>
  </si>
  <si>
    <t>LUPINO BLANCO</t>
  </si>
  <si>
    <t>KIRON</t>
  </si>
  <si>
    <t>DOLLINCO INIA</t>
  </si>
  <si>
    <t>BICENTENARIO INIA</t>
  </si>
  <si>
    <t>PANDORA INIA</t>
  </si>
  <si>
    <t>LASANA INIA</t>
  </si>
  <si>
    <t>XII</t>
  </si>
  <si>
    <t>PEHUENCHE INIA</t>
  </si>
  <si>
    <t>Japon</t>
  </si>
  <si>
    <t>VERDI</t>
  </si>
  <si>
    <t>XV</t>
  </si>
  <si>
    <t>VR 808</t>
  </si>
  <si>
    <t>KAIA-NS</t>
  </si>
  <si>
    <t>TRAUKO - NS</t>
  </si>
  <si>
    <t>ROSARA</t>
  </si>
  <si>
    <t>UE</t>
  </si>
  <si>
    <t>Sudafrica</t>
  </si>
  <si>
    <t>RUMANIA</t>
  </si>
  <si>
    <t>Hungria</t>
  </si>
  <si>
    <t>Holanda</t>
  </si>
  <si>
    <t>AKINA</t>
  </si>
  <si>
    <t>OTTO BAER</t>
  </si>
  <si>
    <t>HARMONY</t>
  </si>
  <si>
    <t>CRAC BAER</t>
  </si>
  <si>
    <t>CALUGA BAER</t>
  </si>
  <si>
    <t>INVENTO BAER</t>
  </si>
  <si>
    <t>KWS SALIX</t>
  </si>
  <si>
    <t>INNOVO BAER</t>
  </si>
  <si>
    <t>SYMPHONY</t>
  </si>
  <si>
    <t>LUPINO AZUL</t>
  </si>
  <si>
    <t>IMPULSO BAER</t>
  </si>
  <si>
    <t>HABA</t>
  </si>
  <si>
    <t>RED FANTASY</t>
  </si>
  <si>
    <t>ESMEÉ</t>
  </si>
  <si>
    <t>AGATA</t>
  </si>
  <si>
    <t>ASTERIX</t>
  </si>
  <si>
    <t>RED SCARLETT</t>
  </si>
  <si>
    <t>MOSTAZA PARDA</t>
  </si>
  <si>
    <t>SHEPODY</t>
  </si>
  <si>
    <t>SYMFONIA</t>
  </si>
  <si>
    <t>CORNADO</t>
  </si>
  <si>
    <t>TOTAL</t>
  </si>
  <si>
    <t>Total general</t>
  </si>
  <si>
    <t>Total</t>
  </si>
  <si>
    <t>AÑO</t>
  </si>
  <si>
    <t>REGIÓN</t>
  </si>
  <si>
    <t>SUPERFICIE BAJO CERTIFICACIÓN POR REGIÓN</t>
  </si>
  <si>
    <t>EVOLUCIÓN DE LA SUPERFICIE BAJO CERTIFICACIÓN NACIONAL Y EXPORTACIÓN</t>
  </si>
  <si>
    <t>Arica y Parinacota</t>
  </si>
  <si>
    <t>Valparaíso</t>
  </si>
  <si>
    <t>Metropolitana</t>
  </si>
  <si>
    <t>O'Higgins</t>
  </si>
  <si>
    <t>Maule</t>
  </si>
  <si>
    <t>Ñuble</t>
  </si>
  <si>
    <t>Biobio</t>
  </si>
  <si>
    <t>La Araucanía</t>
  </si>
  <si>
    <t>Los Ríos</t>
  </si>
  <si>
    <t>Los Lagos</t>
  </si>
  <si>
    <t>Magallanes</t>
  </si>
  <si>
    <t>ESPECIE</t>
  </si>
  <si>
    <t>SUPERFICIE (ha)</t>
  </si>
  <si>
    <t>CERTIFICACIÓN EXPORTACIÓN SUPERFICIE MULTIPLICADA POR ESPECIE ( ha)</t>
  </si>
  <si>
    <t>2009-2010</t>
  </si>
  <si>
    <t>2010-2011</t>
  </si>
  <si>
    <t>2011-2012</t>
  </si>
  <si>
    <t>2012-2013</t>
  </si>
  <si>
    <t>2013-2014</t>
  </si>
  <si>
    <t>2014-2015</t>
  </si>
  <si>
    <t>2015-2016</t>
  </si>
  <si>
    <t>2016-2017</t>
  </si>
  <si>
    <t>2017-2018</t>
  </si>
  <si>
    <t>2018-2019</t>
  </si>
  <si>
    <t>ALFORFON</t>
  </si>
  <si>
    <t>ARVEJA</t>
  </si>
  <si>
    <t>BRASSICA JUNCEA</t>
  </si>
  <si>
    <t>CALABAZA</t>
  </si>
  <si>
    <t>CARTAMO</t>
  </si>
  <si>
    <t>FREJOL</t>
  </si>
  <si>
    <t>LINO</t>
  </si>
  <si>
    <t>MOSTAZA BLANCA</t>
  </si>
  <si>
    <t>MOSTAZA DE ABISINIA</t>
  </si>
  <si>
    <t>NABO</t>
  </si>
  <si>
    <t>RÁBANO FORRAJERO</t>
  </si>
  <si>
    <t>REMOLACHA</t>
  </si>
  <si>
    <t>TIMOTHY</t>
  </si>
  <si>
    <t>CERTIFICACIÓN NACIONAL SUPERFICIE MULTIPLICADA POR ESPECIE (ha)</t>
  </si>
  <si>
    <t>AJO CHILOTE</t>
  </si>
  <si>
    <t>BROMO</t>
  </si>
  <si>
    <t>LUPINO AMARILLO</t>
  </si>
  <si>
    <t>EVOLUCIÓN CERTIFICACIÓN EXPORTACIÓN SUPERFICIE MULTIPLICADA POR ESPECIE</t>
  </si>
  <si>
    <t>EVOLUCIÓN CERTIFICACIÓN NACIONAL SUPERFICIE MULTIPLICADA POR ESPECIE</t>
  </si>
  <si>
    <t>SUPERFICIE ESPECIE CERTIFICACIÓN PARA EXPORTACIÓN TEMPORADA 2019-2020</t>
  </si>
  <si>
    <t>SUPERFICIE ESPECIE CERTIFICACIÓN NACIONAL TEMPORADA 2019-2020</t>
  </si>
  <si>
    <t>AUSTRIA</t>
  </si>
  <si>
    <t>N° de semilleros</t>
  </si>
  <si>
    <t>SUPERFICIE NACIONAL (ha)</t>
  </si>
  <si>
    <t>SUPERFICIE EXPORTACIÓN (ha)</t>
  </si>
  <si>
    <t>TOTAL SUPERFICIE (ha)</t>
  </si>
  <si>
    <t>SUPERFICIE POR SISTEMA DE CERTIFICACIÓN</t>
  </si>
  <si>
    <t>SUPERFICIE Y NÚMERO DE SEMILLEROS POR CATEGORÍA</t>
  </si>
  <si>
    <t>VARIEDADES DE TRIGO HARINERO CERTIFICADAS</t>
  </si>
  <si>
    <t>VARIEDADES DE PAPA CERTFICADAS</t>
  </si>
  <si>
    <t>VARIEDADES DE AVENA CERTIFICADAS</t>
  </si>
  <si>
    <t>INDICE</t>
  </si>
  <si>
    <t>NACIONAL (ha)</t>
  </si>
  <si>
    <t>EXPORTACIÓN (ha)</t>
  </si>
  <si>
    <t>Superficie (ha)</t>
  </si>
  <si>
    <t>EVOLUCIÓN CERTIFICACIÓN NACIONAL, SUPERFICIE MULTIPLICADA POR ESPECIE</t>
  </si>
  <si>
    <t>EVOLUCIÓN CERTIFICACIÓN EXPORTACIÓN, SUPERFICIE MULTIPLICADA POR ESPECIE</t>
  </si>
  <si>
    <t>VARIEDADES CERTIFICADAS DE PAPA</t>
  </si>
  <si>
    <t>VARIEDADES CERTIFICADAS DE AVENA</t>
  </si>
  <si>
    <t xml:space="preserve">VARIEDADES CERTIFICADAS DE TRIGO HARINERO </t>
  </si>
  <si>
    <t>Destino</t>
  </si>
  <si>
    <t>DESTINO DE EXPORTACIÓN MAÍZ, MARAVILLA Y RAPS</t>
  </si>
  <si>
    <t>ESPECIES CERTIFICACIÓN EXPORTACIÓN POR REGIÓN</t>
  </si>
  <si>
    <t>CERTIFICADA CONVENCIONAL</t>
  </si>
  <si>
    <t>CERTIFICADA Y OVM</t>
  </si>
  <si>
    <t>ESPECIES CERTIFICAS CONVENCIONAL Y OVM</t>
  </si>
  <si>
    <t>ESPECIES CERTIFICACIÓN NACIONAL POR REGIÓN</t>
  </si>
  <si>
    <t>ROSI</t>
  </si>
  <si>
    <t>PROVISORIAS</t>
  </si>
  <si>
    <t>CERTIFICACIÓN DE EXPORTACIÓN</t>
  </si>
  <si>
    <t>CERTIFICACIÓN NACIONAL</t>
  </si>
  <si>
    <t>CHEVIGNON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</si>
</sst>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43" formatCode="_ * #,##0.00_ ;_ * \-#,##0.00_ ;_ * &quot;-&quot;??_ ;_ @_ "/>
    <numFmt numFmtId="164" formatCode="_ * #,##0.0_ ;_ * \-#,##0.0_ ;_ * &quot;-&quot;_ ;_ @_ "/>
    <numFmt numFmtId="165" formatCode="_ * #,##0.00_ ;_ * \-#,##0.00_ ;_ * &quot;-&quot;_ ;_ @_ "/>
    <numFmt numFmtId="166" formatCode="_ * #,##0.0_ ;_ * \-#,##0.0_ ;_ * &quot;-&quot;?_ ;_ @_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40404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404040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2"/>
      <color rgb="FF404040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1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41" fontId="0" fillId="0" borderId="0" xfId="0" applyNumberFormat="1"/>
    <xf numFmtId="41" fontId="0" fillId="0" borderId="0" xfId="42" applyFont="1"/>
    <xf numFmtId="0" fontId="16" fillId="0" borderId="0" xfId="0" applyFont="1"/>
    <xf numFmtId="41" fontId="0" fillId="0" borderId="10" xfId="42" applyFont="1" applyBorder="1" applyAlignment="1">
      <alignment horizontal="center"/>
    </xf>
    <xf numFmtId="0" fontId="18" fillId="0" borderId="0" xfId="0" applyFont="1" applyAlignment="1">
      <alignment horizontal="left" vertical="center" readingOrder="1"/>
    </xf>
    <xf numFmtId="0" fontId="20" fillId="0" borderId="0" xfId="0" applyFont="1" applyAlignment="1">
      <alignment horizontal="left" vertical="center" readingOrder="1"/>
    </xf>
    <xf numFmtId="0" fontId="0" fillId="0" borderId="10" xfId="0" applyBorder="1"/>
    <xf numFmtId="41" fontId="0" fillId="0" borderId="10" xfId="42" applyFont="1" applyBorder="1"/>
    <xf numFmtId="0" fontId="16" fillId="33" borderId="10" xfId="0" applyFont="1" applyFill="1" applyBorder="1" applyAlignment="1">
      <alignment horizontal="center"/>
    </xf>
    <xf numFmtId="0" fontId="0" fillId="34" borderId="0" xfId="0" applyFill="1"/>
    <xf numFmtId="164" fontId="0" fillId="0" borderId="10" xfId="42" applyNumberFormat="1" applyFont="1" applyBorder="1"/>
    <xf numFmtId="164" fontId="22" fillId="0" borderId="10" xfId="42" applyNumberFormat="1" applyFont="1" applyFill="1" applyBorder="1"/>
    <xf numFmtId="0" fontId="0" fillId="33" borderId="10" xfId="0" applyFont="1" applyFill="1" applyBorder="1" applyAlignment="1">
      <alignment horizontal="center"/>
    </xf>
    <xf numFmtId="0" fontId="16" fillId="0" borderId="10" xfId="0" applyFont="1" applyBorder="1" applyAlignment="1">
      <alignment horizontal="center"/>
    </xf>
    <xf numFmtId="41" fontId="16" fillId="0" borderId="10" xfId="42" applyFont="1" applyBorder="1" applyAlignment="1">
      <alignment horizontal="center"/>
    </xf>
    <xf numFmtId="41" fontId="0" fillId="0" borderId="10" xfId="0" applyNumberFormat="1" applyBorder="1"/>
    <xf numFmtId="0" fontId="16" fillId="34" borderId="0" xfId="0" applyFont="1" applyFill="1"/>
    <xf numFmtId="164" fontId="0" fillId="0" borderId="0" xfId="42" applyNumberFormat="1" applyFont="1"/>
    <xf numFmtId="165" fontId="0" fillId="0" borderId="10" xfId="42" applyNumberFormat="1" applyFont="1" applyBorder="1"/>
    <xf numFmtId="0" fontId="0" fillId="34" borderId="0" xfId="0" applyFill="1" applyAlignment="1">
      <alignment horizontal="left"/>
    </xf>
    <xf numFmtId="0" fontId="23" fillId="0" borderId="0" xfId="0" applyFont="1" applyAlignment="1">
      <alignment horizontal="left" vertical="center" readingOrder="1"/>
    </xf>
    <xf numFmtId="165" fontId="0" fillId="0" borderId="0" xfId="42" applyNumberFormat="1" applyFont="1" applyBorder="1"/>
    <xf numFmtId="0" fontId="16" fillId="33" borderId="1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21" fillId="0" borderId="10" xfId="0" applyFont="1" applyFill="1" applyBorder="1"/>
    <xf numFmtId="0" fontId="21" fillId="0" borderId="10" xfId="0" applyFont="1" applyFill="1" applyBorder="1" applyAlignment="1">
      <alignment horizontal="center"/>
    </xf>
    <xf numFmtId="0" fontId="22" fillId="0" borderId="10" xfId="0" applyFont="1" applyFill="1" applyBorder="1"/>
    <xf numFmtId="164" fontId="21" fillId="0" borderId="10" xfId="42" applyNumberFormat="1" applyFont="1" applyFill="1" applyBorder="1"/>
    <xf numFmtId="0" fontId="16" fillId="0" borderId="10" xfId="0" applyFont="1" applyBorder="1"/>
    <xf numFmtId="0" fontId="0" fillId="0" borderId="10" xfId="0" applyFill="1" applyBorder="1"/>
    <xf numFmtId="164" fontId="16" fillId="0" borderId="10" xfId="42" applyNumberFormat="1" applyFont="1" applyBorder="1"/>
    <xf numFmtId="41" fontId="16" fillId="0" borderId="10" xfId="42" applyFont="1" applyBorder="1"/>
    <xf numFmtId="0" fontId="0" fillId="0" borderId="10" xfId="0" applyBorder="1" applyAlignment="1">
      <alignment horizontal="center"/>
    </xf>
    <xf numFmtId="0" fontId="0" fillId="0" borderId="10" xfId="0" applyFill="1" applyBorder="1" applyAlignment="1">
      <alignment horizontal="center"/>
    </xf>
    <xf numFmtId="41" fontId="16" fillId="0" borderId="10" xfId="0" applyNumberFormat="1" applyFont="1" applyBorder="1"/>
    <xf numFmtId="41" fontId="16" fillId="0" borderId="10" xfId="42" applyNumberFormat="1" applyFont="1" applyBorder="1"/>
    <xf numFmtId="0" fontId="24" fillId="0" borderId="0" xfId="43" applyFont="1"/>
    <xf numFmtId="165" fontId="16" fillId="0" borderId="10" xfId="42" applyNumberFormat="1" applyFont="1" applyBorder="1"/>
    <xf numFmtId="165" fontId="16" fillId="0" borderId="0" xfId="42" applyNumberFormat="1" applyFont="1" applyBorder="1"/>
    <xf numFmtId="0" fontId="16" fillId="0" borderId="10" xfId="0" applyFont="1" applyFill="1" applyBorder="1"/>
    <xf numFmtId="0" fontId="16" fillId="33" borderId="10" xfId="0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9" fontId="0" fillId="0" borderId="0" xfId="44" applyFont="1"/>
    <xf numFmtId="164" fontId="0" fillId="0" borderId="10" xfId="42" applyNumberFormat="1" applyFont="1" applyFill="1" applyBorder="1"/>
    <xf numFmtId="9" fontId="0" fillId="0" borderId="0" xfId="44" applyFont="1" applyFill="1"/>
    <xf numFmtId="0" fontId="0" fillId="0" borderId="0" xfId="0" applyFill="1"/>
    <xf numFmtId="9" fontId="0" fillId="0" borderId="0" xfId="44" applyFont="1" applyAlignment="1">
      <alignment horizontal="center"/>
    </xf>
    <xf numFmtId="10" fontId="0" fillId="0" borderId="0" xfId="44" applyNumberFormat="1" applyFont="1"/>
    <xf numFmtId="43" fontId="0" fillId="0" borderId="0" xfId="0" applyNumberFormat="1"/>
    <xf numFmtId="41" fontId="0" fillId="0" borderId="0" xfId="42" applyFont="1" applyFill="1"/>
    <xf numFmtId="166" fontId="0" fillId="0" borderId="0" xfId="0" applyNumberFormat="1"/>
    <xf numFmtId="0" fontId="19" fillId="0" borderId="0" xfId="43" applyAlignment="1">
      <alignment horizontal="left"/>
    </xf>
    <xf numFmtId="0" fontId="19" fillId="34" borderId="0" xfId="43" applyFill="1" applyAlignment="1">
      <alignment horizontal="left" vertical="center" readingOrder="1"/>
    </xf>
    <xf numFmtId="0" fontId="19" fillId="34" borderId="0" xfId="43" applyFill="1" applyAlignment="1">
      <alignment horizontal="left"/>
    </xf>
    <xf numFmtId="0" fontId="19" fillId="0" borderId="0" xfId="43"/>
    <xf numFmtId="0" fontId="19" fillId="0" borderId="0" xfId="43" applyAlignment="1">
      <alignment horizontal="left" vertical="center" readingOrder="1"/>
    </xf>
    <xf numFmtId="0" fontId="16" fillId="33" borderId="10" xfId="0" applyFont="1" applyFill="1" applyBorder="1" applyAlignment="1">
      <alignment horizontal="center" vertical="center"/>
    </xf>
    <xf numFmtId="0" fontId="16" fillId="33" borderId="11" xfId="0" applyFont="1" applyFill="1" applyBorder="1" applyAlignment="1">
      <alignment horizontal="center"/>
    </xf>
    <xf numFmtId="0" fontId="16" fillId="33" borderId="12" xfId="0" applyFont="1" applyFill="1" applyBorder="1" applyAlignment="1">
      <alignment horizontal="center"/>
    </xf>
    <xf numFmtId="0" fontId="16" fillId="33" borderId="13" xfId="0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24" fillId="0" borderId="0" xfId="43" applyFont="1" applyAlignment="1">
      <alignment horizontal="left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3" builtinId="8"/>
    <cellStyle name="Incorrecto" xfId="7" builtinId="27" customBuiltin="1"/>
    <cellStyle name="Millares [0]" xfId="42" builtinId="6"/>
    <cellStyle name="Neutral" xfId="8" builtinId="28" customBuiltin="1"/>
    <cellStyle name="Normal" xfId="0" builtinId="0"/>
    <cellStyle name="Notas" xfId="15" builtinId="10" customBuiltin="1"/>
    <cellStyle name="Porcentaje" xfId="44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CL" sz="1800" b="1" i="0" baseline="0">
                <a:effectLst/>
              </a:rPr>
              <a:t>Certificación Nacional y Exportación</a:t>
            </a:r>
            <a:endParaRPr lang="es-CL" sz="16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s-CL" sz="1600" b="1" i="0" baseline="0">
                <a:effectLst/>
              </a:rPr>
              <a:t>Evolución Superficie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Evo_superf_nac_y_Exportación!$C$3</c:f>
              <c:strCache>
                <c:ptCount val="1"/>
                <c:pt idx="0">
                  <c:v>NACIONAL (ha)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Evo_superf_nac_y_Exportación!$B$4:$B$37</c:f>
              <c:numCache>
                <c:formatCode>General</c:formatCode>
                <c:ptCount val="34"/>
                <c:pt idx="0">
                  <c:v>1959</c:v>
                </c:pt>
                <c:pt idx="1">
                  <c:v>1962</c:v>
                </c:pt>
                <c:pt idx="2">
                  <c:v>1965</c:v>
                </c:pt>
                <c:pt idx="3">
                  <c:v>1968</c:v>
                </c:pt>
                <c:pt idx="4">
                  <c:v>1971</c:v>
                </c:pt>
                <c:pt idx="5">
                  <c:v>1974</c:v>
                </c:pt>
                <c:pt idx="6">
                  <c:v>1977</c:v>
                </c:pt>
                <c:pt idx="7">
                  <c:v>1980</c:v>
                </c:pt>
                <c:pt idx="8">
                  <c:v>1983</c:v>
                </c:pt>
                <c:pt idx="9">
                  <c:v>1986</c:v>
                </c:pt>
                <c:pt idx="10">
                  <c:v>1989</c:v>
                </c:pt>
                <c:pt idx="11">
                  <c:v>1992</c:v>
                </c:pt>
                <c:pt idx="12">
                  <c:v>1995</c:v>
                </c:pt>
                <c:pt idx="13">
                  <c:v>1998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</c:numCache>
            </c:numRef>
          </c:xVal>
          <c:yVal>
            <c:numRef>
              <c:f>Evo_superf_nac_y_Exportación!$C$4:$C$37</c:f>
              <c:numCache>
                <c:formatCode>_(* #,##0_);_(* \(#,##0\);_(* "-"_);_(@_)</c:formatCode>
                <c:ptCount val="34"/>
                <c:pt idx="0">
                  <c:v>9053</c:v>
                </c:pt>
                <c:pt idx="1">
                  <c:v>25417</c:v>
                </c:pt>
                <c:pt idx="2">
                  <c:v>35485</c:v>
                </c:pt>
                <c:pt idx="3">
                  <c:v>35216</c:v>
                </c:pt>
                <c:pt idx="4">
                  <c:v>30869</c:v>
                </c:pt>
                <c:pt idx="5">
                  <c:v>51638</c:v>
                </c:pt>
                <c:pt idx="6">
                  <c:v>36049</c:v>
                </c:pt>
                <c:pt idx="7">
                  <c:v>10916</c:v>
                </c:pt>
                <c:pt idx="8">
                  <c:v>5799</c:v>
                </c:pt>
                <c:pt idx="9">
                  <c:v>9313</c:v>
                </c:pt>
                <c:pt idx="10">
                  <c:v>8433</c:v>
                </c:pt>
                <c:pt idx="11">
                  <c:v>8479</c:v>
                </c:pt>
                <c:pt idx="12">
                  <c:v>7087</c:v>
                </c:pt>
                <c:pt idx="13">
                  <c:v>5461</c:v>
                </c:pt>
                <c:pt idx="14">
                  <c:v>5121</c:v>
                </c:pt>
                <c:pt idx="15">
                  <c:v>5046</c:v>
                </c:pt>
                <c:pt idx="16">
                  <c:v>4516</c:v>
                </c:pt>
                <c:pt idx="17">
                  <c:v>4517</c:v>
                </c:pt>
                <c:pt idx="18">
                  <c:v>4588</c:v>
                </c:pt>
                <c:pt idx="19">
                  <c:v>3667</c:v>
                </c:pt>
                <c:pt idx="20">
                  <c:v>3448</c:v>
                </c:pt>
                <c:pt idx="21">
                  <c:v>4008</c:v>
                </c:pt>
                <c:pt idx="22">
                  <c:v>4496</c:v>
                </c:pt>
                <c:pt idx="23">
                  <c:v>3891</c:v>
                </c:pt>
                <c:pt idx="24">
                  <c:v>3473</c:v>
                </c:pt>
                <c:pt idx="25">
                  <c:v>3472</c:v>
                </c:pt>
                <c:pt idx="26">
                  <c:v>3582</c:v>
                </c:pt>
                <c:pt idx="27">
                  <c:v>4320</c:v>
                </c:pt>
                <c:pt idx="28">
                  <c:v>4460</c:v>
                </c:pt>
                <c:pt idx="29">
                  <c:v>3817</c:v>
                </c:pt>
                <c:pt idx="30">
                  <c:v>3486.91</c:v>
                </c:pt>
                <c:pt idx="31">
                  <c:v>3205.42</c:v>
                </c:pt>
                <c:pt idx="32">
                  <c:v>3428</c:v>
                </c:pt>
                <c:pt idx="33">
                  <c:v>3754.9410000000071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37F-43C2-93F1-D4AA2A02E1B6}"/>
            </c:ext>
          </c:extLst>
        </c:ser>
        <c:ser>
          <c:idx val="1"/>
          <c:order val="1"/>
          <c:tx>
            <c:strRef>
              <c:f>Evo_superf_nac_y_Exportación!$D$3</c:f>
              <c:strCache>
                <c:ptCount val="1"/>
                <c:pt idx="0">
                  <c:v>EXPORTACIÓN (ha)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Evo_superf_nac_y_Exportación!$B$4:$B$37</c:f>
              <c:numCache>
                <c:formatCode>General</c:formatCode>
                <c:ptCount val="34"/>
                <c:pt idx="0">
                  <c:v>1959</c:v>
                </c:pt>
                <c:pt idx="1">
                  <c:v>1962</c:v>
                </c:pt>
                <c:pt idx="2">
                  <c:v>1965</c:v>
                </c:pt>
                <c:pt idx="3">
                  <c:v>1968</c:v>
                </c:pt>
                <c:pt idx="4">
                  <c:v>1971</c:v>
                </c:pt>
                <c:pt idx="5">
                  <c:v>1974</c:v>
                </c:pt>
                <c:pt idx="6">
                  <c:v>1977</c:v>
                </c:pt>
                <c:pt idx="7">
                  <c:v>1980</c:v>
                </c:pt>
                <c:pt idx="8">
                  <c:v>1983</c:v>
                </c:pt>
                <c:pt idx="9">
                  <c:v>1986</c:v>
                </c:pt>
                <c:pt idx="10">
                  <c:v>1989</c:v>
                </c:pt>
                <c:pt idx="11">
                  <c:v>1992</c:v>
                </c:pt>
                <c:pt idx="12">
                  <c:v>1995</c:v>
                </c:pt>
                <c:pt idx="13">
                  <c:v>1998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</c:numCache>
            </c:numRef>
          </c:xVal>
          <c:yVal>
            <c:numRef>
              <c:f>Evo_superf_nac_y_Exportación!$D$4:$D$37</c:f>
              <c:numCache>
                <c:formatCode>_(* #,##0_);_(* \(#,##0\);_(* "-"_);_(@_)</c:formatCode>
                <c:ptCount val="34"/>
                <c:pt idx="8">
                  <c:v>67</c:v>
                </c:pt>
                <c:pt idx="9">
                  <c:v>134</c:v>
                </c:pt>
                <c:pt idx="10">
                  <c:v>3957</c:v>
                </c:pt>
                <c:pt idx="11">
                  <c:v>5276</c:v>
                </c:pt>
                <c:pt idx="12">
                  <c:v>6206</c:v>
                </c:pt>
                <c:pt idx="13">
                  <c:v>14621</c:v>
                </c:pt>
                <c:pt idx="14">
                  <c:v>13275</c:v>
                </c:pt>
                <c:pt idx="15">
                  <c:v>11516</c:v>
                </c:pt>
                <c:pt idx="16">
                  <c:v>15494</c:v>
                </c:pt>
                <c:pt idx="17">
                  <c:v>16439</c:v>
                </c:pt>
                <c:pt idx="18">
                  <c:v>16401</c:v>
                </c:pt>
                <c:pt idx="19">
                  <c:v>18195</c:v>
                </c:pt>
                <c:pt idx="20">
                  <c:v>19979</c:v>
                </c:pt>
                <c:pt idx="21">
                  <c:v>28313</c:v>
                </c:pt>
                <c:pt idx="22">
                  <c:v>31421</c:v>
                </c:pt>
                <c:pt idx="23">
                  <c:v>21512</c:v>
                </c:pt>
                <c:pt idx="24">
                  <c:v>18388</c:v>
                </c:pt>
                <c:pt idx="25">
                  <c:v>30691</c:v>
                </c:pt>
                <c:pt idx="26">
                  <c:v>40125</c:v>
                </c:pt>
                <c:pt idx="27">
                  <c:v>32693</c:v>
                </c:pt>
                <c:pt idx="28">
                  <c:v>10219</c:v>
                </c:pt>
                <c:pt idx="29">
                  <c:v>11097.226000000001</c:v>
                </c:pt>
                <c:pt idx="30">
                  <c:v>11789.51300000001</c:v>
                </c:pt>
                <c:pt idx="31">
                  <c:v>15876.717999999993</c:v>
                </c:pt>
                <c:pt idx="32">
                  <c:v>13176.8</c:v>
                </c:pt>
                <c:pt idx="33">
                  <c:v>20166.190999999959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37F-43C2-93F1-D4AA2A02E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8647664"/>
        <c:axId val="1988650160"/>
      </c:scatterChart>
      <c:valAx>
        <c:axId val="1988647664"/>
        <c:scaling>
          <c:orientation val="minMax"/>
          <c:max val="2020"/>
          <c:min val="195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Año</a:t>
                </a:r>
              </a:p>
            </c:rich>
          </c:tx>
          <c:layout>
            <c:manualLayout>
              <c:xMode val="edge"/>
              <c:yMode val="edge"/>
              <c:x val="0.52559345905461241"/>
              <c:y val="0.8628864207223363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General" sourceLinked="1"/>
        <c:majorTickMark val="cross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988650160"/>
        <c:crosses val="autoZero"/>
        <c:crossBetween val="midCat"/>
        <c:majorUnit val="2"/>
        <c:minorUnit val="1"/>
      </c:valAx>
      <c:valAx>
        <c:axId val="1988650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Superficie (ha)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_(* #,##0_);_(* \(#,##0\);_(* &quot;-&quot;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9886476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400" b="1" i="0" baseline="0">
                <a:effectLst/>
              </a:rPr>
              <a:t>Certificación Nacional</a:t>
            </a:r>
            <a:endParaRPr lang="es-CL" sz="1400">
              <a:effectLst/>
            </a:endParaRPr>
          </a:p>
          <a:p>
            <a:pPr>
              <a:defRPr/>
            </a:pPr>
            <a:r>
              <a:rPr lang="es-CL" sz="1400" b="1" i="0" baseline="0">
                <a:effectLst/>
              </a:rPr>
              <a:t>Variedades de avena</a:t>
            </a:r>
            <a:endParaRPr lang="es-CL" sz="1400"/>
          </a:p>
        </c:rich>
      </c:tx>
      <c:layout>
        <c:manualLayout>
          <c:xMode val="edge"/>
          <c:yMode val="edge"/>
          <c:x val="0.31867662617754178"/>
          <c:y val="5.3807132452557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F9A-4D2E-A8FB-45004727B08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F9A-4D2E-A8FB-45004727B08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F9A-4D2E-A8FB-45004727B08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F9A-4D2E-A8FB-45004727B08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F9A-4D2E-A8FB-45004727B08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F9A-4D2E-A8FB-45004727B08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F9A-4D2E-A8FB-45004727B08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F9A-4D2E-A8FB-45004727B08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4F9A-4D2E-A8FB-45004727B08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4F9A-4D2E-A8FB-45004727B08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4F9A-4D2E-A8FB-45004727B081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4F9A-4D2E-A8FB-45004727B081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4F9A-4D2E-A8FB-45004727B081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4F9A-4D2E-A8FB-45004727B081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4F9A-4D2E-A8FB-45004727B081}"/>
              </c:ext>
            </c:extLst>
          </c:dPt>
          <c:dLbls>
            <c:dLbl>
              <c:idx val="13"/>
              <c:layout>
                <c:manualLayout>
                  <c:x val="7.6758428452257416E-2"/>
                  <c:y val="-1.224159310709467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F9A-4D2E-A8FB-45004727B081}"/>
                </c:ext>
              </c:extLst>
            </c:dLbl>
            <c:dLbl>
              <c:idx val="14"/>
              <c:layout>
                <c:manualLayout>
                  <c:x val="6.5227311702316278E-3"/>
                  <c:y val="-2.428615799718802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4F9A-4D2E-A8FB-45004727B08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'Variedades de Avena'!$B$4:$B$7</c:f>
              <c:strCache>
                <c:ptCount val="4"/>
                <c:pt idx="0">
                  <c:v>SUPERNOVA INIA</c:v>
                </c:pt>
                <c:pt idx="1">
                  <c:v>HARMONY</c:v>
                </c:pt>
                <c:pt idx="2">
                  <c:v>AKINA</c:v>
                </c:pt>
                <c:pt idx="3">
                  <c:v>SYMPHONY</c:v>
                </c:pt>
              </c:strCache>
            </c:strRef>
          </c:cat>
          <c:val>
            <c:numRef>
              <c:f>'Variedades de Avena'!$C$4:$C$7</c:f>
              <c:numCache>
                <c:formatCode>_(* #,##0_);_(* \(#,##0\);_(* "-"_);_(@_)</c:formatCode>
                <c:ptCount val="4"/>
                <c:pt idx="0">
                  <c:v>241</c:v>
                </c:pt>
                <c:pt idx="1">
                  <c:v>67.8</c:v>
                </c:pt>
                <c:pt idx="2">
                  <c:v>34</c:v>
                </c:pt>
                <c:pt idx="3">
                  <c:v>31.9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4F9A-4D2E-A8FB-45004727B08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CL" sz="1800" b="1" i="0" baseline="0">
                <a:effectLst/>
              </a:rPr>
              <a:t>Certificación Nacional y Exportación</a:t>
            </a:r>
            <a:endParaRPr lang="es-CL" sz="1800" b="1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s-CL" sz="1800" b="1"/>
              <a:t>Superficie Bajo Certificación por Región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'Superf por región'!$C$3</c:f>
              <c:strCache>
                <c:ptCount val="1"/>
                <c:pt idx="0">
                  <c:v>SUPERFICIE NACIONAL (ha)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'Superf por región'!$B$4:$B$14</c:f>
              <c:strCache>
                <c:ptCount val="11"/>
                <c:pt idx="0">
                  <c:v>Arica y Parinacota</c:v>
                </c:pt>
                <c:pt idx="1">
                  <c:v>Valparaíso</c:v>
                </c:pt>
                <c:pt idx="2">
                  <c:v>Metropolitana</c:v>
                </c:pt>
                <c:pt idx="3">
                  <c:v>O'Higgins</c:v>
                </c:pt>
                <c:pt idx="4">
                  <c:v>Maule</c:v>
                </c:pt>
                <c:pt idx="5">
                  <c:v>Ñuble</c:v>
                </c:pt>
                <c:pt idx="6">
                  <c:v>Biobio</c:v>
                </c:pt>
                <c:pt idx="7">
                  <c:v>La Araucanía</c:v>
                </c:pt>
                <c:pt idx="8">
                  <c:v>Los Ríos</c:v>
                </c:pt>
                <c:pt idx="9">
                  <c:v>Los Lagos</c:v>
                </c:pt>
                <c:pt idx="10">
                  <c:v>Magallanes</c:v>
                </c:pt>
              </c:strCache>
            </c:strRef>
          </c:cat>
          <c:val>
            <c:numRef>
              <c:f>'Superf por región'!$C$4:$C$14</c:f>
              <c:numCache>
                <c:formatCode>_(* #,##0_);_(* \(#,##0\);_(* "-"_);_(@_)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74</c:v>
                </c:pt>
                <c:pt idx="3">
                  <c:v>61</c:v>
                </c:pt>
                <c:pt idx="4">
                  <c:v>314.02999999999997</c:v>
                </c:pt>
                <c:pt idx="5">
                  <c:v>145.74000000000004</c:v>
                </c:pt>
                <c:pt idx="6">
                  <c:v>293.75</c:v>
                </c:pt>
                <c:pt idx="7">
                  <c:v>1196.8140000000001</c:v>
                </c:pt>
                <c:pt idx="8">
                  <c:v>490.7050000000001</c:v>
                </c:pt>
                <c:pt idx="9">
                  <c:v>1174.9019999999996</c:v>
                </c:pt>
                <c:pt idx="10">
                  <c:v>4.0000000000000009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BF-45CD-9B5D-BBEEBA1CD156}"/>
            </c:ext>
          </c:extLst>
        </c:ser>
        <c:ser>
          <c:idx val="1"/>
          <c:order val="1"/>
          <c:tx>
            <c:strRef>
              <c:f>'Superf por región'!$D$3</c:f>
              <c:strCache>
                <c:ptCount val="1"/>
                <c:pt idx="0">
                  <c:v>SUPERFICIE EXPORTACIÓN (ha)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'Superf por región'!$B$4:$B$14</c:f>
              <c:strCache>
                <c:ptCount val="11"/>
                <c:pt idx="0">
                  <c:v>Arica y Parinacota</c:v>
                </c:pt>
                <c:pt idx="1">
                  <c:v>Valparaíso</c:v>
                </c:pt>
                <c:pt idx="2">
                  <c:v>Metropolitana</c:v>
                </c:pt>
                <c:pt idx="3">
                  <c:v>O'Higgins</c:v>
                </c:pt>
                <c:pt idx="4">
                  <c:v>Maule</c:v>
                </c:pt>
                <c:pt idx="5">
                  <c:v>Ñuble</c:v>
                </c:pt>
                <c:pt idx="6">
                  <c:v>Biobio</c:v>
                </c:pt>
                <c:pt idx="7">
                  <c:v>La Araucanía</c:v>
                </c:pt>
                <c:pt idx="8">
                  <c:v>Los Ríos</c:v>
                </c:pt>
                <c:pt idx="9">
                  <c:v>Los Lagos</c:v>
                </c:pt>
                <c:pt idx="10">
                  <c:v>Magallanes</c:v>
                </c:pt>
              </c:strCache>
            </c:strRef>
          </c:cat>
          <c:val>
            <c:numRef>
              <c:f>'Superf por región'!$D$4:$D$14</c:f>
              <c:numCache>
                <c:formatCode>_(* #,##0_);_(* \(#,##0\);_(* "-"_);_(@_)</c:formatCode>
                <c:ptCount val="11"/>
                <c:pt idx="0">
                  <c:v>1.7450000000000001</c:v>
                </c:pt>
                <c:pt idx="1">
                  <c:v>18.5</c:v>
                </c:pt>
                <c:pt idx="2">
                  <c:v>1436.4150000000006</c:v>
                </c:pt>
                <c:pt idx="3">
                  <c:v>2899.3310000000024</c:v>
                </c:pt>
                <c:pt idx="4">
                  <c:v>9744.2000000000044</c:v>
                </c:pt>
                <c:pt idx="5">
                  <c:v>1969.6500000000015</c:v>
                </c:pt>
                <c:pt idx="6">
                  <c:v>2768.3500000000008</c:v>
                </c:pt>
                <c:pt idx="7">
                  <c:v>1328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BF-45CD-9B5D-BBEEBA1CD15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82446048"/>
        <c:axId val="882450624"/>
      </c:barChart>
      <c:catAx>
        <c:axId val="882446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882450624"/>
        <c:crosses val="autoZero"/>
        <c:auto val="1"/>
        <c:lblAlgn val="ctr"/>
        <c:lblOffset val="100"/>
        <c:noMultiLvlLbl val="0"/>
      </c:catAx>
      <c:valAx>
        <c:axId val="882450624"/>
        <c:scaling>
          <c:orientation val="minMax"/>
          <c:max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Superficie (ha)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882446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800" b="1" i="0" baseline="0">
                <a:effectLst/>
              </a:rPr>
              <a:t>Certificación de Exportación</a:t>
            </a:r>
          </a:p>
          <a:p>
            <a:pPr>
              <a:defRPr/>
            </a:pPr>
            <a:r>
              <a:rPr lang="es-CL" sz="1800" b="1" i="0" baseline="0">
                <a:effectLst/>
              </a:rPr>
              <a:t>Evolución Superficie de las principales especies </a:t>
            </a:r>
            <a:endParaRPr lang="es-CL" sz="1800">
              <a:effectLst/>
            </a:endParaRPr>
          </a:p>
        </c:rich>
      </c:tx>
      <c:layout>
        <c:manualLayout>
          <c:xMode val="edge"/>
          <c:yMode val="edge"/>
          <c:x val="0.22513964391697475"/>
          <c:y val="1.30068511811068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16"/>
          <c:order val="0"/>
          <c:tx>
            <c:strRef>
              <c:f>Evo_superficie_Exp_Esp!$B$21</c:f>
              <c:strCache>
                <c:ptCount val="1"/>
                <c:pt idx="0">
                  <c:v>MAÍZ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Evo_superficie_Exp_Esp!$C$4:$M$4</c:f>
              <c:strCache>
                <c:ptCount val="11"/>
                <c:pt idx="0">
                  <c:v>2009-2010</c:v>
                </c:pt>
                <c:pt idx="1">
                  <c:v>2010-2011</c:v>
                </c:pt>
                <c:pt idx="2">
                  <c:v>2011-2012</c:v>
                </c:pt>
                <c:pt idx="3">
                  <c:v>2012-2013</c:v>
                </c:pt>
                <c:pt idx="4">
                  <c:v>2013-2014</c:v>
                </c:pt>
                <c:pt idx="5">
                  <c:v>2014-2015</c:v>
                </c:pt>
                <c:pt idx="6">
                  <c:v>2015-2016</c:v>
                </c:pt>
                <c:pt idx="7">
                  <c:v>2016-2017</c:v>
                </c:pt>
                <c:pt idx="8">
                  <c:v>2017-2018</c:v>
                </c:pt>
                <c:pt idx="9">
                  <c:v>2018-2019</c:v>
                </c:pt>
                <c:pt idx="10">
                  <c:v>2019-2020</c:v>
                </c:pt>
              </c:strCache>
            </c:strRef>
          </c:cat>
          <c:val>
            <c:numRef>
              <c:f>Evo_superficie_Exp_Esp!$C$21:$M$21</c:f>
              <c:numCache>
                <c:formatCode>_ * #,##0.0_ ;_ * \-#,##0.0_ ;_ * "-"_ ;_ @_ </c:formatCode>
                <c:ptCount val="11"/>
                <c:pt idx="0">
                  <c:v>16276.450000000003</c:v>
                </c:pt>
                <c:pt idx="1">
                  <c:v>12408.259999999986</c:v>
                </c:pt>
                <c:pt idx="2">
                  <c:v>21213.339999999989</c:v>
                </c:pt>
                <c:pt idx="3">
                  <c:v>29745.199999999997</c:v>
                </c:pt>
                <c:pt idx="4">
                  <c:v>24318.950000000041</c:v>
                </c:pt>
                <c:pt idx="5">
                  <c:v>5020.8000000000138</c:v>
                </c:pt>
                <c:pt idx="6">
                  <c:v>5230.4850000000006</c:v>
                </c:pt>
                <c:pt idx="7">
                  <c:v>4376.0300000000097</c:v>
                </c:pt>
                <c:pt idx="8">
                  <c:v>5829.809999999994</c:v>
                </c:pt>
                <c:pt idx="9">
                  <c:v>4859.458999999998</c:v>
                </c:pt>
                <c:pt idx="10">
                  <c:v>12115.749999999985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4B4D-4076-9A2D-67E142A5B756}"/>
            </c:ext>
          </c:extLst>
        </c:ser>
        <c:ser>
          <c:idx val="17"/>
          <c:order val="1"/>
          <c:tx>
            <c:strRef>
              <c:f>Evo_superficie_Exp_Esp!$B$22</c:f>
              <c:strCache>
                <c:ptCount val="1"/>
                <c:pt idx="0">
                  <c:v>MARAVILLA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Evo_superficie_Exp_Esp!$C$4:$M$4</c:f>
              <c:strCache>
                <c:ptCount val="11"/>
                <c:pt idx="0">
                  <c:v>2009-2010</c:v>
                </c:pt>
                <c:pt idx="1">
                  <c:v>2010-2011</c:v>
                </c:pt>
                <c:pt idx="2">
                  <c:v>2011-2012</c:v>
                </c:pt>
                <c:pt idx="3">
                  <c:v>2012-2013</c:v>
                </c:pt>
                <c:pt idx="4">
                  <c:v>2013-2014</c:v>
                </c:pt>
                <c:pt idx="5">
                  <c:v>2014-2015</c:v>
                </c:pt>
                <c:pt idx="6">
                  <c:v>2015-2016</c:v>
                </c:pt>
                <c:pt idx="7">
                  <c:v>2016-2017</c:v>
                </c:pt>
                <c:pt idx="8">
                  <c:v>2017-2018</c:v>
                </c:pt>
                <c:pt idx="9">
                  <c:v>2018-2019</c:v>
                </c:pt>
                <c:pt idx="10">
                  <c:v>2019-2020</c:v>
                </c:pt>
              </c:strCache>
            </c:strRef>
          </c:cat>
          <c:val>
            <c:numRef>
              <c:f>Evo_superficie_Exp_Esp!$C$22:$M$22</c:f>
              <c:numCache>
                <c:formatCode>_ * #,##0.0_ ;_ * \-#,##0.0_ ;_ * "-"_ ;_ @_ </c:formatCode>
                <c:ptCount val="11"/>
                <c:pt idx="0">
                  <c:v>1530.4099999999955</c:v>
                </c:pt>
                <c:pt idx="1">
                  <c:v>1880.8799999999962</c:v>
                </c:pt>
                <c:pt idx="2">
                  <c:v>3874.7900000000054</c:v>
                </c:pt>
                <c:pt idx="3">
                  <c:v>3795.6500000000037</c:v>
                </c:pt>
                <c:pt idx="4">
                  <c:v>3766.4799999999987</c:v>
                </c:pt>
                <c:pt idx="5">
                  <c:v>2160.5799999999945</c:v>
                </c:pt>
                <c:pt idx="6">
                  <c:v>1520.9609999999982</c:v>
                </c:pt>
                <c:pt idx="7">
                  <c:v>4236.7549999999947</c:v>
                </c:pt>
                <c:pt idx="8">
                  <c:v>5378.2179999999971</c:v>
                </c:pt>
                <c:pt idx="9">
                  <c:v>3645.9939999999888</c:v>
                </c:pt>
                <c:pt idx="10">
                  <c:v>4308.0760000000037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4B4D-4076-9A2D-67E142A5B756}"/>
            </c:ext>
          </c:extLst>
        </c:ser>
        <c:ser>
          <c:idx val="23"/>
          <c:order val="2"/>
          <c:tx>
            <c:strRef>
              <c:f>Evo_superficie_Exp_Esp!$B$28</c:f>
              <c:strCache>
                <c:ptCount val="1"/>
                <c:pt idx="0">
                  <c:v>RAPS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cat>
            <c:strRef>
              <c:f>Evo_superficie_Exp_Esp!$C$4:$M$4</c:f>
              <c:strCache>
                <c:ptCount val="11"/>
                <c:pt idx="0">
                  <c:v>2009-2010</c:v>
                </c:pt>
                <c:pt idx="1">
                  <c:v>2010-2011</c:v>
                </c:pt>
                <c:pt idx="2">
                  <c:v>2011-2012</c:v>
                </c:pt>
                <c:pt idx="3">
                  <c:v>2012-2013</c:v>
                </c:pt>
                <c:pt idx="4">
                  <c:v>2013-2014</c:v>
                </c:pt>
                <c:pt idx="5">
                  <c:v>2014-2015</c:v>
                </c:pt>
                <c:pt idx="6">
                  <c:v>2015-2016</c:v>
                </c:pt>
                <c:pt idx="7">
                  <c:v>2016-2017</c:v>
                </c:pt>
                <c:pt idx="8">
                  <c:v>2017-2018</c:v>
                </c:pt>
                <c:pt idx="9">
                  <c:v>2018-2019</c:v>
                </c:pt>
                <c:pt idx="10">
                  <c:v>2019-2020</c:v>
                </c:pt>
              </c:strCache>
            </c:strRef>
          </c:cat>
          <c:val>
            <c:numRef>
              <c:f>Evo_superficie_Exp_Esp!$C$28:$M$28</c:f>
              <c:numCache>
                <c:formatCode>_ * #,##0.0_ ;_ * \-#,##0.0_ ;_ * "-"_ ;_ @_ </c:formatCode>
                <c:ptCount val="11"/>
                <c:pt idx="0">
                  <c:v>1936.2300000000002</c:v>
                </c:pt>
                <c:pt idx="1">
                  <c:v>2787.8099999999995</c:v>
                </c:pt>
                <c:pt idx="2">
                  <c:v>4086.7700000000013</c:v>
                </c:pt>
                <c:pt idx="3">
                  <c:v>4508.4800000000005</c:v>
                </c:pt>
                <c:pt idx="4">
                  <c:v>2982.7800000000007</c:v>
                </c:pt>
                <c:pt idx="5">
                  <c:v>1829.01</c:v>
                </c:pt>
                <c:pt idx="6">
                  <c:v>3176.73</c:v>
                </c:pt>
                <c:pt idx="7">
                  <c:v>2368.3300000000004</c:v>
                </c:pt>
                <c:pt idx="8">
                  <c:v>3815.07</c:v>
                </c:pt>
                <c:pt idx="9">
                  <c:v>3886.5519999999992</c:v>
                </c:pt>
                <c:pt idx="10">
                  <c:v>3108.7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4B4D-4076-9A2D-67E142A5B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5688336"/>
        <c:axId val="1455688752"/>
      </c:lineChart>
      <c:catAx>
        <c:axId val="145568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455688752"/>
        <c:crosses val="autoZero"/>
        <c:auto val="1"/>
        <c:lblAlgn val="ctr"/>
        <c:lblOffset val="100"/>
        <c:noMultiLvlLbl val="0"/>
      </c:catAx>
      <c:valAx>
        <c:axId val="1455688752"/>
        <c:scaling>
          <c:orientation val="minMax"/>
          <c:max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 sz="1200"/>
                  <a:t>Superficie</a:t>
                </a:r>
                <a:r>
                  <a:rPr lang="es-CL" sz="1200" baseline="0"/>
                  <a:t> (ha)</a:t>
                </a:r>
                <a:endParaRPr lang="es-CL" sz="12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45568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b="1"/>
              <a:t>Certificación</a:t>
            </a:r>
            <a:r>
              <a:rPr lang="es-CL" b="1" baseline="0"/>
              <a:t> de Exportación</a:t>
            </a:r>
          </a:p>
          <a:p>
            <a:pPr>
              <a:defRPr/>
            </a:pPr>
            <a:r>
              <a:rPr lang="es-CL" b="1" baseline="0"/>
              <a:t>Principales especies sembradas</a:t>
            </a:r>
            <a:endParaRPr lang="es-CL" b="1"/>
          </a:p>
        </c:rich>
      </c:tx>
      <c:layout>
        <c:manualLayout>
          <c:xMode val="edge"/>
          <c:yMode val="edge"/>
          <c:x val="0.24851371762491953"/>
          <c:y val="9.980039920159680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7.9907434919691642E-2"/>
          <c:y val="0.19536046018199821"/>
          <c:w val="0.62865031022065643"/>
          <c:h val="0.8112322264064818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771-491E-AD32-34379306FB1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771-491E-AD32-34379306FB1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771-491E-AD32-34379306FB1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771-491E-AD32-34379306FB1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771-491E-AD32-34379306FB1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771-491E-AD32-34379306FB1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771-491E-AD32-34379306FB1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771-491E-AD32-34379306FB1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F771-491E-AD32-34379306FB1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F771-491E-AD32-34379306FB1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F771-491E-AD32-34379306FB11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F771-491E-AD32-34379306FB11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F771-491E-AD32-34379306FB11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A6D-4C22-B1A4-F93C4F13D54A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DA6D-4C22-B1A4-F93C4F13D54A}"/>
              </c:ext>
            </c:extLst>
          </c:dPt>
          <c:dLbls>
            <c:dLbl>
              <c:idx val="3"/>
              <c:layout>
                <c:manualLayout>
                  <c:x val="-4.9551143063638808E-2"/>
                  <c:y val="6.0717234994924233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771-491E-AD32-34379306FB1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771-491E-AD32-34379306FB1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771-491E-AD32-34379306FB1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771-491E-AD32-34379306FB1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771-491E-AD32-34379306FB1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771-491E-AD32-34379306FB1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771-491E-AD32-34379306FB1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771-491E-AD32-34379306FB1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771-491E-AD32-34379306FB11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771-491E-AD32-34379306FB11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6D-4C22-B1A4-F93C4F13D54A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A6D-4C22-B1A4-F93C4F13D54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'supf especies_exp_2019_20'!$B$4:$B$18</c:f>
              <c:strCache>
                <c:ptCount val="15"/>
                <c:pt idx="0">
                  <c:v>MAÍZ</c:v>
                </c:pt>
                <c:pt idx="1">
                  <c:v>MARAVILLA</c:v>
                </c:pt>
                <c:pt idx="2">
                  <c:v>RAPS</c:v>
                </c:pt>
                <c:pt idx="3">
                  <c:v>AVENA ESTRIGOSA</c:v>
                </c:pt>
                <c:pt idx="4">
                  <c:v>TRÉBOL ROSADO</c:v>
                </c:pt>
                <c:pt idx="5">
                  <c:v>SOYA</c:v>
                </c:pt>
                <c:pt idx="6">
                  <c:v>TRÉBOL ENCARNADO</c:v>
                </c:pt>
                <c:pt idx="7">
                  <c:v>LUPINO BLANCO</c:v>
                </c:pt>
                <c:pt idx="8">
                  <c:v>SORGO</c:v>
                </c:pt>
                <c:pt idx="9">
                  <c:v>BALLICA HÍBRIDA</c:v>
                </c:pt>
                <c:pt idx="10">
                  <c:v>BALLICA ITALIANA</c:v>
                </c:pt>
                <c:pt idx="11">
                  <c:v>LUPINO AZUL</c:v>
                </c:pt>
                <c:pt idx="12">
                  <c:v>BALLICA ANUAL</c:v>
                </c:pt>
                <c:pt idx="13">
                  <c:v>HABA</c:v>
                </c:pt>
                <c:pt idx="14">
                  <c:v>TABACO</c:v>
                </c:pt>
              </c:strCache>
            </c:strRef>
          </c:cat>
          <c:val>
            <c:numRef>
              <c:f>'supf especies_exp_2019_20'!$C$4:$C$18</c:f>
              <c:numCache>
                <c:formatCode>_(* #,##0_);_(* \(#,##0\);_(* "-"_);_(@_)</c:formatCode>
                <c:ptCount val="15"/>
                <c:pt idx="0">
                  <c:v>12115.749999999985</c:v>
                </c:pt>
                <c:pt idx="1">
                  <c:v>4308.0760000000037</c:v>
                </c:pt>
                <c:pt idx="2">
                  <c:v>3108.7</c:v>
                </c:pt>
                <c:pt idx="3">
                  <c:v>351</c:v>
                </c:pt>
                <c:pt idx="4">
                  <c:v>98.2</c:v>
                </c:pt>
                <c:pt idx="5">
                  <c:v>91.199999999999989</c:v>
                </c:pt>
                <c:pt idx="6">
                  <c:v>59</c:v>
                </c:pt>
                <c:pt idx="7">
                  <c:v>10.9</c:v>
                </c:pt>
                <c:pt idx="8">
                  <c:v>5.7650000000000006</c:v>
                </c:pt>
                <c:pt idx="9">
                  <c:v>5</c:v>
                </c:pt>
                <c:pt idx="10">
                  <c:v>5</c:v>
                </c:pt>
                <c:pt idx="11">
                  <c:v>3.6</c:v>
                </c:pt>
                <c:pt idx="12">
                  <c:v>2</c:v>
                </c:pt>
                <c:pt idx="13">
                  <c:v>1.5</c:v>
                </c:pt>
                <c:pt idx="14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6D-4C22-B1A4-F93C4F13D54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44963516158418"/>
          <c:y val="0.30243742077330515"/>
          <c:w val="0.25400172272280397"/>
          <c:h val="0.371261946465108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b="1" i="0"/>
              <a:t>Certificación de Exportación</a:t>
            </a:r>
          </a:p>
          <a:p>
            <a:pPr>
              <a:defRPr/>
            </a:pPr>
            <a:r>
              <a:rPr lang="es-CL" b="1" i="0"/>
              <a:t>Evolución</a:t>
            </a:r>
            <a:r>
              <a:rPr lang="es-CL" b="1" i="0" baseline="0"/>
              <a:t> superficie por sistema</a:t>
            </a:r>
            <a:endParaRPr lang="es-CL" b="1" i="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0.14603341835791653"/>
          <c:y val="0.18475689881734561"/>
          <c:w val="0.8252759191486041"/>
          <c:h val="0.5060039801200934"/>
        </c:manualLayout>
      </c:layout>
      <c:lineChart>
        <c:grouping val="standard"/>
        <c:varyColors val="0"/>
        <c:ser>
          <c:idx val="0"/>
          <c:order val="0"/>
          <c:tx>
            <c:strRef>
              <c:f>Superf_Sistema_Certi_Exp!$C$3</c:f>
              <c:strCache>
                <c:ptCount val="1"/>
                <c:pt idx="0">
                  <c:v>OECD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Superf_Sistema_Certi_Exp!$B$4:$B$14</c:f>
              <c:strCache>
                <c:ptCount val="11"/>
                <c:pt idx="0">
                  <c:v>2009-2010</c:v>
                </c:pt>
                <c:pt idx="1">
                  <c:v>2010-2011</c:v>
                </c:pt>
                <c:pt idx="2">
                  <c:v>2011-2012</c:v>
                </c:pt>
                <c:pt idx="3">
                  <c:v>2012-2013</c:v>
                </c:pt>
                <c:pt idx="4">
                  <c:v>2013-2014</c:v>
                </c:pt>
                <c:pt idx="5">
                  <c:v>2014-2015</c:v>
                </c:pt>
                <c:pt idx="6">
                  <c:v>2015-2016</c:v>
                </c:pt>
                <c:pt idx="7">
                  <c:v>2016-2017</c:v>
                </c:pt>
                <c:pt idx="8">
                  <c:v>2017-2018</c:v>
                </c:pt>
                <c:pt idx="9">
                  <c:v>2018-2019</c:v>
                </c:pt>
                <c:pt idx="10">
                  <c:v>2019-2020</c:v>
                </c:pt>
              </c:strCache>
            </c:strRef>
          </c:cat>
          <c:val>
            <c:numRef>
              <c:f>Superf_Sistema_Certi_Exp!$C$4:$C$14</c:f>
              <c:numCache>
                <c:formatCode>_(* #,##0_);_(* \(#,##0\);_(* "-"_);_(@_)</c:formatCode>
                <c:ptCount val="11"/>
                <c:pt idx="0">
                  <c:v>10620.270000000019</c:v>
                </c:pt>
                <c:pt idx="1">
                  <c:v>8881.630000000021</c:v>
                </c:pt>
                <c:pt idx="2">
                  <c:v>14292.390000000034</c:v>
                </c:pt>
                <c:pt idx="3">
                  <c:v>19056.55</c:v>
                </c:pt>
                <c:pt idx="4">
                  <c:v>22256.85000000002</c:v>
                </c:pt>
                <c:pt idx="5">
                  <c:v>6799.4700000000284</c:v>
                </c:pt>
                <c:pt idx="6">
                  <c:v>6518.0560000000178</c:v>
                </c:pt>
                <c:pt idx="7">
                  <c:v>7371.1670000000186</c:v>
                </c:pt>
                <c:pt idx="8">
                  <c:v>9137.8480000000163</c:v>
                </c:pt>
                <c:pt idx="9">
                  <c:v>7874.477000000009</c:v>
                </c:pt>
                <c:pt idx="10">
                  <c:v>11977.13099999995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9C-45F1-ACAE-2E9BA5AE1287}"/>
            </c:ext>
          </c:extLst>
        </c:ser>
        <c:ser>
          <c:idx val="1"/>
          <c:order val="1"/>
          <c:tx>
            <c:strRef>
              <c:f>Superf_Sistema_Certi_Exp!$D$3</c:f>
              <c:strCache>
                <c:ptCount val="1"/>
                <c:pt idx="0">
                  <c:v>AOSCA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Superf_Sistema_Certi_Exp!$B$4:$B$14</c:f>
              <c:strCache>
                <c:ptCount val="11"/>
                <c:pt idx="0">
                  <c:v>2009-2010</c:v>
                </c:pt>
                <c:pt idx="1">
                  <c:v>2010-2011</c:v>
                </c:pt>
                <c:pt idx="2">
                  <c:v>2011-2012</c:v>
                </c:pt>
                <c:pt idx="3">
                  <c:v>2012-2013</c:v>
                </c:pt>
                <c:pt idx="4">
                  <c:v>2013-2014</c:v>
                </c:pt>
                <c:pt idx="5">
                  <c:v>2014-2015</c:v>
                </c:pt>
                <c:pt idx="6">
                  <c:v>2015-2016</c:v>
                </c:pt>
                <c:pt idx="7">
                  <c:v>2016-2017</c:v>
                </c:pt>
                <c:pt idx="8">
                  <c:v>2017-2018</c:v>
                </c:pt>
                <c:pt idx="9">
                  <c:v>2018-2019</c:v>
                </c:pt>
                <c:pt idx="10">
                  <c:v>2019-2020</c:v>
                </c:pt>
              </c:strCache>
            </c:strRef>
          </c:cat>
          <c:val>
            <c:numRef>
              <c:f>Superf_Sistema_Certi_Exp!$D$4:$D$14</c:f>
              <c:numCache>
                <c:formatCode>_(* #,##0_);_(* \(#,##0\);_(* "-"_);_(@_)</c:formatCode>
                <c:ptCount val="11"/>
                <c:pt idx="0">
                  <c:v>9873.7599999999984</c:v>
                </c:pt>
                <c:pt idx="1">
                  <c:v>8891.0499999999902</c:v>
                </c:pt>
                <c:pt idx="2">
                  <c:v>15699.649999999983</c:v>
                </c:pt>
                <c:pt idx="3">
                  <c:v>20154.169999999966</c:v>
                </c:pt>
                <c:pt idx="4">
                  <c:v>9837.1099999999587</c:v>
                </c:pt>
                <c:pt idx="5">
                  <c:v>2844.380000000006</c:v>
                </c:pt>
                <c:pt idx="6">
                  <c:v>4206.1500000000024</c:v>
                </c:pt>
                <c:pt idx="7">
                  <c:v>4387.846000000005</c:v>
                </c:pt>
                <c:pt idx="8">
                  <c:v>6572.5499999999856</c:v>
                </c:pt>
                <c:pt idx="9">
                  <c:v>4693.3520000000071</c:v>
                </c:pt>
                <c:pt idx="10">
                  <c:v>7976.76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9C-45F1-ACAE-2E9BA5AE1287}"/>
            </c:ext>
          </c:extLst>
        </c:ser>
        <c:ser>
          <c:idx val="2"/>
          <c:order val="2"/>
          <c:tx>
            <c:strRef>
              <c:f>Superf_Sistema_Certi_Exp!$E$3</c:f>
              <c:strCache>
                <c:ptCount val="1"/>
                <c:pt idx="0">
                  <c:v>ARGENTINA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Superf_Sistema_Certi_Exp!$B$4:$B$14</c:f>
              <c:strCache>
                <c:ptCount val="11"/>
                <c:pt idx="0">
                  <c:v>2009-2010</c:v>
                </c:pt>
                <c:pt idx="1">
                  <c:v>2010-2011</c:v>
                </c:pt>
                <c:pt idx="2">
                  <c:v>2011-2012</c:v>
                </c:pt>
                <c:pt idx="3">
                  <c:v>2012-2013</c:v>
                </c:pt>
                <c:pt idx="4">
                  <c:v>2013-2014</c:v>
                </c:pt>
                <c:pt idx="5">
                  <c:v>2014-2015</c:v>
                </c:pt>
                <c:pt idx="6">
                  <c:v>2015-2016</c:v>
                </c:pt>
                <c:pt idx="7">
                  <c:v>2016-2017</c:v>
                </c:pt>
                <c:pt idx="8">
                  <c:v>2017-2018</c:v>
                </c:pt>
                <c:pt idx="9">
                  <c:v>2018-2019</c:v>
                </c:pt>
                <c:pt idx="10">
                  <c:v>2019-2020</c:v>
                </c:pt>
              </c:strCache>
            </c:strRef>
          </c:cat>
          <c:val>
            <c:numRef>
              <c:f>Superf_Sistema_Certi_Exp!$E$4:$E$14</c:f>
              <c:numCache>
                <c:formatCode>_(* #,##0_);_(* \(#,##0\);_(* "-"_);_(@_)</c:formatCode>
                <c:ptCount val="11"/>
                <c:pt idx="0">
                  <c:v>440.33000000000004</c:v>
                </c:pt>
                <c:pt idx="1">
                  <c:v>142.26999999999998</c:v>
                </c:pt>
                <c:pt idx="2">
                  <c:v>284.73</c:v>
                </c:pt>
                <c:pt idx="3">
                  <c:v>238.5</c:v>
                </c:pt>
                <c:pt idx="4">
                  <c:v>51.7</c:v>
                </c:pt>
                <c:pt idx="5">
                  <c:v>141.5</c:v>
                </c:pt>
                <c:pt idx="6">
                  <c:v>91.58</c:v>
                </c:pt>
                <c:pt idx="7">
                  <c:v>9</c:v>
                </c:pt>
                <c:pt idx="8">
                  <c:v>166.32</c:v>
                </c:pt>
                <c:pt idx="9">
                  <c:v>530.78600000000006</c:v>
                </c:pt>
                <c:pt idx="10">
                  <c:v>212.29999999999998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9C-45F1-ACAE-2E9BA5AE1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5716624"/>
        <c:axId val="1455696656"/>
      </c:lineChart>
      <c:catAx>
        <c:axId val="1455716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455696656"/>
        <c:crosses val="autoZero"/>
        <c:auto val="1"/>
        <c:lblAlgn val="ctr"/>
        <c:lblOffset val="100"/>
        <c:noMultiLvlLbl val="0"/>
      </c:catAx>
      <c:valAx>
        <c:axId val="1455696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Superficie</a:t>
                </a:r>
                <a:r>
                  <a:rPr lang="es-CL" baseline="0"/>
                  <a:t> (ha)</a:t>
                </a:r>
                <a:endParaRPr lang="es-CL"/>
              </a:p>
            </c:rich>
          </c:tx>
          <c:layout>
            <c:manualLayout>
              <c:xMode val="edge"/>
              <c:yMode val="edge"/>
              <c:x val="1.8704473738535489E-2"/>
              <c:y val="0.317134855349785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455716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400" b="1" i="0" baseline="0">
                <a:effectLst/>
              </a:rPr>
              <a:t>Certificación Nacional</a:t>
            </a:r>
          </a:p>
          <a:p>
            <a:pPr>
              <a:defRPr/>
            </a:pPr>
            <a:r>
              <a:rPr lang="es-CL" sz="1400" b="1" i="0" u="none" strike="noStrike" baseline="0">
                <a:effectLst/>
              </a:rPr>
              <a:t>Evolución Superficie de las principales especies</a:t>
            </a:r>
            <a:endParaRPr lang="es-CL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Evo_superficie_Nac_Esp!$B$7</c:f>
              <c:strCache>
                <c:ptCount val="1"/>
                <c:pt idx="0">
                  <c:v>AVENA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Evo_superficie_Nac_Esp!$C$4:$M$4</c:f>
              <c:strCache>
                <c:ptCount val="11"/>
                <c:pt idx="0">
                  <c:v>2009-2010</c:v>
                </c:pt>
                <c:pt idx="1">
                  <c:v>2010-2011</c:v>
                </c:pt>
                <c:pt idx="2">
                  <c:v>2011-2012</c:v>
                </c:pt>
                <c:pt idx="3">
                  <c:v>2012-2013</c:v>
                </c:pt>
                <c:pt idx="4">
                  <c:v>2013-2014</c:v>
                </c:pt>
                <c:pt idx="5">
                  <c:v>2014-2015</c:v>
                </c:pt>
                <c:pt idx="6">
                  <c:v>2015-2016</c:v>
                </c:pt>
                <c:pt idx="7">
                  <c:v>2016-2017</c:v>
                </c:pt>
                <c:pt idx="8">
                  <c:v>2017-2018</c:v>
                </c:pt>
                <c:pt idx="9">
                  <c:v>2018-2019</c:v>
                </c:pt>
                <c:pt idx="10">
                  <c:v>2019-2020</c:v>
                </c:pt>
              </c:strCache>
            </c:strRef>
          </c:cat>
          <c:val>
            <c:numRef>
              <c:f>Evo_superficie_Nac_Esp!$C$7:$M$7</c:f>
              <c:numCache>
                <c:formatCode>_ * #,##0.0_ ;_ * \-#,##0.0_ ;_ * "-"_ ;_ @_ </c:formatCode>
                <c:ptCount val="11"/>
                <c:pt idx="0">
                  <c:v>248.8</c:v>
                </c:pt>
                <c:pt idx="1">
                  <c:v>188.85</c:v>
                </c:pt>
                <c:pt idx="2">
                  <c:v>170.3</c:v>
                </c:pt>
                <c:pt idx="3">
                  <c:v>204.3</c:v>
                </c:pt>
                <c:pt idx="4">
                  <c:v>377.64</c:v>
                </c:pt>
                <c:pt idx="5">
                  <c:v>317.69</c:v>
                </c:pt>
                <c:pt idx="6">
                  <c:v>239.9</c:v>
                </c:pt>
                <c:pt idx="7">
                  <c:v>352.38</c:v>
                </c:pt>
                <c:pt idx="8">
                  <c:v>330</c:v>
                </c:pt>
                <c:pt idx="9">
                  <c:v>278.54000000000002</c:v>
                </c:pt>
                <c:pt idx="10">
                  <c:v>374.7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F2-4836-8DDB-1B5E6A10E85A}"/>
            </c:ext>
          </c:extLst>
        </c:ser>
        <c:ser>
          <c:idx val="8"/>
          <c:order val="1"/>
          <c:tx>
            <c:strRef>
              <c:f>Evo_superficie_Nac_Esp!$B$13</c:f>
              <c:strCache>
                <c:ptCount val="1"/>
                <c:pt idx="0">
                  <c:v>PAPA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strRef>
              <c:f>Evo_superficie_Nac_Esp!$C$4:$M$4</c:f>
              <c:strCache>
                <c:ptCount val="11"/>
                <c:pt idx="0">
                  <c:v>2009-2010</c:v>
                </c:pt>
                <c:pt idx="1">
                  <c:v>2010-2011</c:v>
                </c:pt>
                <c:pt idx="2">
                  <c:v>2011-2012</c:v>
                </c:pt>
                <c:pt idx="3">
                  <c:v>2012-2013</c:v>
                </c:pt>
                <c:pt idx="4">
                  <c:v>2013-2014</c:v>
                </c:pt>
                <c:pt idx="5">
                  <c:v>2014-2015</c:v>
                </c:pt>
                <c:pt idx="6">
                  <c:v>2015-2016</c:v>
                </c:pt>
                <c:pt idx="7">
                  <c:v>2016-2017</c:v>
                </c:pt>
                <c:pt idx="8">
                  <c:v>2017-2018</c:v>
                </c:pt>
                <c:pt idx="9">
                  <c:v>2018-2019</c:v>
                </c:pt>
                <c:pt idx="10">
                  <c:v>2019-2020</c:v>
                </c:pt>
              </c:strCache>
            </c:strRef>
          </c:cat>
          <c:val>
            <c:numRef>
              <c:f>Evo_superficie_Nac_Esp!$C$13:$M$13</c:f>
              <c:numCache>
                <c:formatCode>_ * #,##0.0_ ;_ * \-#,##0.0_ ;_ * "-"_ ;_ @_ </c:formatCode>
                <c:ptCount val="11"/>
                <c:pt idx="0">
                  <c:v>430.09</c:v>
                </c:pt>
                <c:pt idx="1">
                  <c:v>476.75000000000006</c:v>
                </c:pt>
                <c:pt idx="2">
                  <c:v>488.68000000000006</c:v>
                </c:pt>
                <c:pt idx="3">
                  <c:v>607.29999999999995</c:v>
                </c:pt>
                <c:pt idx="4">
                  <c:v>607.11</c:v>
                </c:pt>
                <c:pt idx="5">
                  <c:v>527.39999999999964</c:v>
                </c:pt>
                <c:pt idx="6">
                  <c:v>647.61899999999969</c:v>
                </c:pt>
                <c:pt idx="7">
                  <c:v>632.49399999999969</c:v>
                </c:pt>
                <c:pt idx="8">
                  <c:v>799.25600000000065</c:v>
                </c:pt>
                <c:pt idx="9">
                  <c:v>902.01600000000019</c:v>
                </c:pt>
                <c:pt idx="10">
                  <c:v>1017.3209999999993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F2-4836-8DDB-1B5E6A10E85A}"/>
            </c:ext>
          </c:extLst>
        </c:ser>
        <c:ser>
          <c:idx val="10"/>
          <c:order val="2"/>
          <c:tx>
            <c:strRef>
              <c:f>Evo_superficie_Nac_Esp!$B$15</c:f>
              <c:strCache>
                <c:ptCount val="1"/>
                <c:pt idx="0">
                  <c:v>TRIGO CANDEAL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strRef>
              <c:f>Evo_superficie_Nac_Esp!$C$4:$M$4</c:f>
              <c:strCache>
                <c:ptCount val="11"/>
                <c:pt idx="0">
                  <c:v>2009-2010</c:v>
                </c:pt>
                <c:pt idx="1">
                  <c:v>2010-2011</c:v>
                </c:pt>
                <c:pt idx="2">
                  <c:v>2011-2012</c:v>
                </c:pt>
                <c:pt idx="3">
                  <c:v>2012-2013</c:v>
                </c:pt>
                <c:pt idx="4">
                  <c:v>2013-2014</c:v>
                </c:pt>
                <c:pt idx="5">
                  <c:v>2014-2015</c:v>
                </c:pt>
                <c:pt idx="6">
                  <c:v>2015-2016</c:v>
                </c:pt>
                <c:pt idx="7">
                  <c:v>2016-2017</c:v>
                </c:pt>
                <c:pt idx="8">
                  <c:v>2017-2018</c:v>
                </c:pt>
                <c:pt idx="9">
                  <c:v>2018-2019</c:v>
                </c:pt>
                <c:pt idx="10">
                  <c:v>2019-2020</c:v>
                </c:pt>
              </c:strCache>
            </c:strRef>
          </c:cat>
          <c:val>
            <c:numRef>
              <c:f>Evo_superficie_Nac_Esp!$C$15:$M$15</c:f>
              <c:numCache>
                <c:formatCode>_ * #,##0.0_ ;_ * \-#,##0.0_ ;_ * "-"_ ;_ @_ </c:formatCode>
                <c:ptCount val="11"/>
                <c:pt idx="0">
                  <c:v>267.8</c:v>
                </c:pt>
                <c:pt idx="1">
                  <c:v>182.35</c:v>
                </c:pt>
                <c:pt idx="2">
                  <c:v>218.6</c:v>
                </c:pt>
                <c:pt idx="3">
                  <c:v>288.10000000000002</c:v>
                </c:pt>
                <c:pt idx="4">
                  <c:v>335.75</c:v>
                </c:pt>
                <c:pt idx="5">
                  <c:v>479.9</c:v>
                </c:pt>
                <c:pt idx="6">
                  <c:v>497.8</c:v>
                </c:pt>
                <c:pt idx="7">
                  <c:v>336.6</c:v>
                </c:pt>
                <c:pt idx="8">
                  <c:v>344.1</c:v>
                </c:pt>
                <c:pt idx="9">
                  <c:v>404.6</c:v>
                </c:pt>
                <c:pt idx="10">
                  <c:v>348.57000000000005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F2-4836-8DDB-1B5E6A10E85A}"/>
            </c:ext>
          </c:extLst>
        </c:ser>
        <c:ser>
          <c:idx val="11"/>
          <c:order val="3"/>
          <c:tx>
            <c:strRef>
              <c:f>Evo_superficie_Nac_Esp!$B$16</c:f>
              <c:strCache>
                <c:ptCount val="1"/>
                <c:pt idx="0">
                  <c:v>TRIGO HARINERO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strRef>
              <c:f>Evo_superficie_Nac_Esp!$C$4:$M$4</c:f>
              <c:strCache>
                <c:ptCount val="11"/>
                <c:pt idx="0">
                  <c:v>2009-2010</c:v>
                </c:pt>
                <c:pt idx="1">
                  <c:v>2010-2011</c:v>
                </c:pt>
                <c:pt idx="2">
                  <c:v>2011-2012</c:v>
                </c:pt>
                <c:pt idx="3">
                  <c:v>2012-2013</c:v>
                </c:pt>
                <c:pt idx="4">
                  <c:v>2013-2014</c:v>
                </c:pt>
                <c:pt idx="5">
                  <c:v>2014-2015</c:v>
                </c:pt>
                <c:pt idx="6">
                  <c:v>2015-2016</c:v>
                </c:pt>
                <c:pt idx="7">
                  <c:v>2016-2017</c:v>
                </c:pt>
                <c:pt idx="8">
                  <c:v>2017-2018</c:v>
                </c:pt>
                <c:pt idx="9">
                  <c:v>2018-2019</c:v>
                </c:pt>
                <c:pt idx="10">
                  <c:v>2019-2020</c:v>
                </c:pt>
              </c:strCache>
            </c:strRef>
          </c:cat>
          <c:val>
            <c:numRef>
              <c:f>Evo_superficie_Nac_Esp!$C$16:$M$16</c:f>
              <c:numCache>
                <c:formatCode>_ * #,##0.0_ ;_ * \-#,##0.0_ ;_ * "-"_ ;_ @_ </c:formatCode>
                <c:ptCount val="11"/>
                <c:pt idx="0">
                  <c:v>1729.78</c:v>
                </c:pt>
                <c:pt idx="1">
                  <c:v>1459.2799999999997</c:v>
                </c:pt>
                <c:pt idx="2">
                  <c:v>1740.6100000000001</c:v>
                </c:pt>
                <c:pt idx="3">
                  <c:v>2164.08</c:v>
                </c:pt>
                <c:pt idx="4">
                  <c:v>2223.96</c:v>
                </c:pt>
                <c:pt idx="5">
                  <c:v>1888.6</c:v>
                </c:pt>
                <c:pt idx="6">
                  <c:v>1658.3</c:v>
                </c:pt>
                <c:pt idx="7">
                  <c:v>1350.0000000000002</c:v>
                </c:pt>
                <c:pt idx="8">
                  <c:v>908.51</c:v>
                </c:pt>
                <c:pt idx="9">
                  <c:v>982.6959999999998</c:v>
                </c:pt>
                <c:pt idx="10">
                  <c:v>1137.32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F2-4836-8DDB-1B5E6A10E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5714128"/>
        <c:axId val="1455706224"/>
      </c:lineChart>
      <c:catAx>
        <c:axId val="1455714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3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455706224"/>
        <c:crosses val="autoZero"/>
        <c:auto val="1"/>
        <c:lblAlgn val="ctr"/>
        <c:lblOffset val="100"/>
        <c:noMultiLvlLbl val="0"/>
      </c:catAx>
      <c:valAx>
        <c:axId val="1455706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Superficie</a:t>
                </a:r>
                <a:r>
                  <a:rPr lang="es-CL" baseline="0"/>
                  <a:t> (ha)</a:t>
                </a:r>
                <a:endParaRPr lang="es-CL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455714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b="1" baseline="0"/>
              <a:t>Certificación Nacional</a:t>
            </a:r>
          </a:p>
          <a:p>
            <a:pPr>
              <a:defRPr b="1"/>
            </a:pPr>
            <a:r>
              <a:rPr lang="es-CL" b="1" baseline="0"/>
              <a:t>Porcentaje superficie por especie</a:t>
            </a:r>
            <a:endParaRPr lang="es-CL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D59-4AFA-9E26-AC8C6C804FA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D59-4AFA-9E26-AC8C6C804FA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D59-4AFA-9E26-AC8C6C804FA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D59-4AFA-9E26-AC8C6C804FA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D59-4AFA-9E26-AC8C6C804FA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D59-4AFA-9E26-AC8C6C804FA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D59-4AFA-9E26-AC8C6C804FA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D59-4AFA-9E26-AC8C6C804FA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D59-4AFA-9E26-AC8C6C804FA0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9D59-4AFA-9E26-AC8C6C804FA0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9D59-4AFA-9E26-AC8C6C804FA0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9D59-4AFA-9E26-AC8C6C804FA0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9D59-4AFA-9E26-AC8C6C804FA0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9D59-4AFA-9E26-AC8C6C804FA0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9D59-4AFA-9E26-AC8C6C804FA0}"/>
              </c:ext>
            </c:extLst>
          </c:dPt>
          <c:dLbls>
            <c:dLbl>
              <c:idx val="6"/>
              <c:layout>
                <c:manualLayout>
                  <c:x val="-5.6103713861609998E-2"/>
                  <c:y val="3.392807282068464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9D59-4AFA-9E26-AC8C6C804FA0}"/>
                </c:ext>
              </c:extLst>
            </c:dLbl>
            <c:dLbl>
              <c:idx val="7"/>
              <c:layout>
                <c:manualLayout>
                  <c:x val="7.3329843601010547E-3"/>
                  <c:y val="-2.114368682638074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9D59-4AFA-9E26-AC8C6C804FA0}"/>
                </c:ext>
              </c:extLst>
            </c:dLbl>
            <c:dLbl>
              <c:idx val="13"/>
              <c:layout>
                <c:manualLayout>
                  <c:x val="7.6758428452257416E-2"/>
                  <c:y val="-1.224159310709467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9D59-4AFA-9E26-AC8C6C804FA0}"/>
                </c:ext>
              </c:extLst>
            </c:dLbl>
            <c:dLbl>
              <c:idx val="14"/>
              <c:layout>
                <c:manualLayout>
                  <c:x val="6.5227311702316278E-3"/>
                  <c:y val="-2.428615799718802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9D59-4AFA-9E26-AC8C6C804FA0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'supf especies Nacional'!$B$5:$B$12</c:f>
              <c:strCache>
                <c:ptCount val="8"/>
                <c:pt idx="0">
                  <c:v>TRIGO HARINERO</c:v>
                </c:pt>
                <c:pt idx="1">
                  <c:v>PAPA</c:v>
                </c:pt>
                <c:pt idx="2">
                  <c:v>AVENA</c:v>
                </c:pt>
                <c:pt idx="3">
                  <c:v>TRIGO CANDEAL</c:v>
                </c:pt>
                <c:pt idx="4">
                  <c:v>ARROZ</c:v>
                </c:pt>
                <c:pt idx="5">
                  <c:v>CEBADA</c:v>
                </c:pt>
                <c:pt idx="6">
                  <c:v>TRITICALE</c:v>
                </c:pt>
                <c:pt idx="7">
                  <c:v>LUPINO BLANCO</c:v>
                </c:pt>
              </c:strCache>
            </c:strRef>
          </c:cat>
          <c:val>
            <c:numRef>
              <c:f>'supf especies Nacional'!$C$5:$C$12</c:f>
              <c:numCache>
                <c:formatCode>_(* #,##0_);_(* \(#,##0\);_(* "-"_);_(@_)</c:formatCode>
                <c:ptCount val="8"/>
                <c:pt idx="0">
                  <c:v>1137.32</c:v>
                </c:pt>
                <c:pt idx="1">
                  <c:v>1017.3209999999993</c:v>
                </c:pt>
                <c:pt idx="2">
                  <c:v>374.7</c:v>
                </c:pt>
                <c:pt idx="3">
                  <c:v>348.57000000000005</c:v>
                </c:pt>
                <c:pt idx="4">
                  <c:v>315.23</c:v>
                </c:pt>
                <c:pt idx="5">
                  <c:v>265</c:v>
                </c:pt>
                <c:pt idx="6">
                  <c:v>172.5</c:v>
                </c:pt>
                <c:pt idx="7">
                  <c:v>124.3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9D59-4AFA-9E26-AC8C6C804FA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b="1"/>
              <a:t>Certificación Nacional</a:t>
            </a:r>
          </a:p>
          <a:p>
            <a:pPr>
              <a:defRPr/>
            </a:pPr>
            <a:r>
              <a:rPr lang="es-CL" b="1"/>
              <a:t>Principales</a:t>
            </a:r>
            <a:r>
              <a:rPr lang="es-CL" b="1" baseline="0"/>
              <a:t> variedades de trigo harinero</a:t>
            </a:r>
            <a:endParaRPr lang="es-CL" b="1"/>
          </a:p>
        </c:rich>
      </c:tx>
      <c:layout>
        <c:manualLayout>
          <c:xMode val="edge"/>
          <c:yMode val="edge"/>
          <c:x val="0.14542499858381011"/>
          <c:y val="3.08475298984992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EAC-4F7E-BE32-D25BAFA297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EAC-4F7E-BE32-D25BAFA297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EAC-4F7E-BE32-D25BAFA297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EAC-4F7E-BE32-D25BAFA297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EAC-4F7E-BE32-D25BAFA297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EAC-4F7E-BE32-D25BAFA297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EAC-4F7E-BE32-D25BAFA2971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EAC-4F7E-BE32-D25BAFA2971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EAC-4F7E-BE32-D25BAFA29713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9EAC-4F7E-BE32-D25BAFA29713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9EAC-4F7E-BE32-D25BAFA29713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9EAC-4F7E-BE32-D25BAFA29713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9EAC-4F7E-BE32-D25BAFA29713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9EAC-4F7E-BE32-D25BAFA29713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9EAC-4F7E-BE32-D25BAFA29713}"/>
              </c:ext>
            </c:extLst>
          </c:dPt>
          <c:dLbls>
            <c:dLbl>
              <c:idx val="13"/>
              <c:layout>
                <c:manualLayout>
                  <c:x val="7.6758428452257416E-2"/>
                  <c:y val="-1.224159310709467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9EAC-4F7E-BE32-D25BAFA29713}"/>
                </c:ext>
              </c:extLst>
            </c:dLbl>
            <c:dLbl>
              <c:idx val="14"/>
              <c:layout>
                <c:manualLayout>
                  <c:x val="6.5227311702316278E-3"/>
                  <c:y val="-2.428615799718802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9EAC-4F7E-BE32-D25BAFA2971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'Variedades de Trigo Harinero'!$B$5:$B$14</c:f>
              <c:strCache>
                <c:ptCount val="10"/>
                <c:pt idx="0">
                  <c:v>FRITZ BAER</c:v>
                </c:pt>
                <c:pt idx="1">
                  <c:v>TOBAK</c:v>
                </c:pt>
                <c:pt idx="2">
                  <c:v>BAKAN BAER</c:v>
                </c:pt>
                <c:pt idx="3">
                  <c:v>PANTERA INIA</c:v>
                </c:pt>
                <c:pt idx="4">
                  <c:v>ROCKY INIA</c:v>
                </c:pt>
                <c:pt idx="5">
                  <c:v>GAYO BAER</c:v>
                </c:pt>
                <c:pt idx="6">
                  <c:v>ÑEKE BAER</c:v>
                </c:pt>
                <c:pt idx="7">
                  <c:v>INNOVO BAER</c:v>
                </c:pt>
                <c:pt idx="8">
                  <c:v>QUINTUS</c:v>
                </c:pt>
                <c:pt idx="9">
                  <c:v>INVENTO BAER</c:v>
                </c:pt>
              </c:strCache>
            </c:strRef>
          </c:cat>
          <c:val>
            <c:numRef>
              <c:f>'Variedades de Trigo Harinero'!$C$5:$C$14</c:f>
              <c:numCache>
                <c:formatCode>_(* #,##0_);_(* \(#,##0\);_(* "-"_);_(@_)</c:formatCode>
                <c:ptCount val="10"/>
                <c:pt idx="0">
                  <c:v>193.7</c:v>
                </c:pt>
                <c:pt idx="1">
                  <c:v>179.07999999999998</c:v>
                </c:pt>
                <c:pt idx="2">
                  <c:v>129.80000000000001</c:v>
                </c:pt>
                <c:pt idx="3">
                  <c:v>115</c:v>
                </c:pt>
                <c:pt idx="4">
                  <c:v>90.5</c:v>
                </c:pt>
                <c:pt idx="5">
                  <c:v>60.8</c:v>
                </c:pt>
                <c:pt idx="6">
                  <c:v>49</c:v>
                </c:pt>
                <c:pt idx="7">
                  <c:v>41.6</c:v>
                </c:pt>
                <c:pt idx="8">
                  <c:v>36.950000000000003</c:v>
                </c:pt>
                <c:pt idx="9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9EAC-4F7E-BE32-D25BAFA2971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b="1"/>
              <a:t>Certificación</a:t>
            </a:r>
            <a:r>
              <a:rPr lang="es-CL" b="1" baseline="0"/>
              <a:t> Nacional</a:t>
            </a:r>
          </a:p>
          <a:p>
            <a:pPr>
              <a:defRPr/>
            </a:pPr>
            <a:r>
              <a:rPr lang="es-CL" b="1" baseline="0"/>
              <a:t>Principales variedades de papa</a:t>
            </a:r>
            <a:endParaRPr lang="es-CL" b="1"/>
          </a:p>
        </c:rich>
      </c:tx>
      <c:layout>
        <c:manualLayout>
          <c:xMode val="edge"/>
          <c:yMode val="edge"/>
          <c:x val="0.24177281807350867"/>
          <c:y val="3.88935009321917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09D-4F96-A8E0-A5F4DEBAB4E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09D-4F96-A8E0-A5F4DEBAB4E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09D-4F96-A8E0-A5F4DEBAB4E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09D-4F96-A8E0-A5F4DEBAB4E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09D-4F96-A8E0-A5F4DEBAB4E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09D-4F96-A8E0-A5F4DEBAB4E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09D-4F96-A8E0-A5F4DEBAB4E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09D-4F96-A8E0-A5F4DEBAB4E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409D-4F96-A8E0-A5F4DEBAB4E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409D-4F96-A8E0-A5F4DEBAB4E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409D-4F96-A8E0-A5F4DEBAB4E1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409D-4F96-A8E0-A5F4DEBAB4E1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409D-4F96-A8E0-A5F4DEBAB4E1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409D-4F96-A8E0-A5F4DEBAB4E1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409D-4F96-A8E0-A5F4DEBAB4E1}"/>
              </c:ext>
            </c:extLst>
          </c:dPt>
          <c:dLbls>
            <c:dLbl>
              <c:idx val="13"/>
              <c:layout>
                <c:manualLayout>
                  <c:x val="7.6758428452257416E-2"/>
                  <c:y val="-1.224159310709467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09D-4F96-A8E0-A5F4DEBAB4E1}"/>
                </c:ext>
              </c:extLst>
            </c:dLbl>
            <c:dLbl>
              <c:idx val="14"/>
              <c:layout>
                <c:manualLayout>
                  <c:x val="6.5227311702316278E-3"/>
                  <c:y val="-2.428615799718802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409D-4F96-A8E0-A5F4DEBAB4E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'Variedades de Papa'!$B$4:$B$10</c:f>
              <c:strCache>
                <c:ptCount val="7"/>
                <c:pt idx="0">
                  <c:v>ASTERIX</c:v>
                </c:pt>
                <c:pt idx="1">
                  <c:v>RODEO</c:v>
                </c:pt>
                <c:pt idx="2">
                  <c:v>FL - 1867</c:v>
                </c:pt>
                <c:pt idx="3">
                  <c:v>ROSI</c:v>
                </c:pt>
                <c:pt idx="4">
                  <c:v>ATLANTIC</c:v>
                </c:pt>
                <c:pt idx="5">
                  <c:v>PATAGONIA INIA</c:v>
                </c:pt>
                <c:pt idx="6">
                  <c:v>CARDINAL</c:v>
                </c:pt>
              </c:strCache>
            </c:strRef>
          </c:cat>
          <c:val>
            <c:numRef>
              <c:f>'Variedades de Papa'!$C$4:$C$10</c:f>
              <c:numCache>
                <c:formatCode>_ * #,##0.00_ ;_ * \-#,##0.00_ ;_ * "-"_ ;_ @_ </c:formatCode>
                <c:ptCount val="7"/>
                <c:pt idx="0">
                  <c:v>155.83999999999997</c:v>
                </c:pt>
                <c:pt idx="1">
                  <c:v>122.71199999999999</c:v>
                </c:pt>
                <c:pt idx="2">
                  <c:v>113.702</c:v>
                </c:pt>
                <c:pt idx="3">
                  <c:v>89.72999999999999</c:v>
                </c:pt>
                <c:pt idx="4">
                  <c:v>82.548000000000016</c:v>
                </c:pt>
                <c:pt idx="5">
                  <c:v>73.015999999999948</c:v>
                </c:pt>
                <c:pt idx="6">
                  <c:v>51.012999999999991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409D-4F96-A8E0-A5F4DEBAB4E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://csmtest.sag.gob.cl/img/i_logoCertificado.JPG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34316</xdr:colOff>
      <xdr:row>7</xdr:row>
      <xdr:rowOff>175260</xdr:rowOff>
    </xdr:to>
    <xdr:pic>
      <xdr:nvPicPr>
        <xdr:cNvPr id="2" name="WucTopInforme1_asdasd" descr="Cargando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0"/>
          <a:ext cx="1619276" cy="1455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441960</xdr:colOff>
      <xdr:row>3</xdr:row>
      <xdr:rowOff>163830</xdr:rowOff>
    </xdr:from>
    <xdr:to>
      <xdr:col>9</xdr:col>
      <xdr:colOff>152400</xdr:colOff>
      <xdr:row>23</xdr:row>
      <xdr:rowOff>83820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152400</xdr:colOff>
      <xdr:row>3</xdr:row>
      <xdr:rowOff>118110</xdr:rowOff>
    </xdr:from>
    <xdr:to>
      <xdr:col>8</xdr:col>
      <xdr:colOff>121920</xdr:colOff>
      <xdr:row>19</xdr:row>
      <xdr:rowOff>137160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2</xdr:row>
      <xdr:rowOff>3810</xdr:rowOff>
    </xdr:from>
    <xdr:to>
      <xdr:col>12</xdr:col>
      <xdr:colOff>312420</xdr:colOff>
      <xdr:row>24</xdr:row>
      <xdr:rowOff>137160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64794</xdr:colOff>
      <xdr:row>2</xdr:row>
      <xdr:rowOff>5182</xdr:rowOff>
    </xdr:from>
    <xdr:to>
      <xdr:col>13</xdr:col>
      <xdr:colOff>702733</xdr:colOff>
      <xdr:row>25</xdr:row>
      <xdr:rowOff>169334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123403</xdr:colOff>
      <xdr:row>2</xdr:row>
      <xdr:rowOff>25400</xdr:rowOff>
    </xdr:from>
    <xdr:to>
      <xdr:col>16</xdr:col>
      <xdr:colOff>491067</xdr:colOff>
      <xdr:row>29</xdr:row>
      <xdr:rowOff>28471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</xdr:colOff>
      <xdr:row>2</xdr:row>
      <xdr:rowOff>0</xdr:rowOff>
    </xdr:from>
    <xdr:to>
      <xdr:col>9</xdr:col>
      <xdr:colOff>30480</xdr:colOff>
      <xdr:row>22</xdr:row>
      <xdr:rowOff>144780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1</xdr:row>
      <xdr:rowOff>179070</xdr:rowOff>
    </xdr:from>
    <xdr:to>
      <xdr:col>14</xdr:col>
      <xdr:colOff>632460</xdr:colOff>
      <xdr:row>20</xdr:row>
      <xdr:rowOff>114300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18</xdr:row>
      <xdr:rowOff>101599</xdr:rowOff>
    </xdr:from>
    <xdr:to>
      <xdr:col>11</xdr:col>
      <xdr:colOff>143932</xdr:colOff>
      <xdr:row>43</xdr:row>
      <xdr:rowOff>169333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419100</xdr:colOff>
      <xdr:row>2</xdr:row>
      <xdr:rowOff>175260</xdr:rowOff>
    </xdr:from>
    <xdr:to>
      <xdr:col>8</xdr:col>
      <xdr:colOff>525780</xdr:colOff>
      <xdr:row>22</xdr:row>
      <xdr:rowOff>99060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99060</xdr:colOff>
      <xdr:row>3</xdr:row>
      <xdr:rowOff>95250</xdr:rowOff>
    </xdr:from>
    <xdr:to>
      <xdr:col>9</xdr:col>
      <xdr:colOff>373380</xdr:colOff>
      <xdr:row>22</xdr:row>
      <xdr:rowOff>91440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0:P29"/>
  <sheetViews>
    <sheetView tabSelected="1" workbookViewId="0">
      <selection activeCell="D1" sqref="D1"/>
    </sheetView>
  </sheetViews>
  <sheetFormatPr baseColWidth="10" defaultRowHeight="14.4" x14ac:dyDescent="0.3"/>
  <cols>
    <col min="1" max="7" width="11.5546875" style="10"/>
    <col min="8" max="8" width="7.44140625" style="10" customWidth="1"/>
    <col min="9" max="9" width="7.6640625" style="10" customWidth="1"/>
    <col min="10" max="16384" width="11.5546875" style="10"/>
  </cols>
  <sheetData>
    <row r="10" spans="1:10" x14ac:dyDescent="0.3">
      <c r="A10" s="20"/>
      <c r="B10" s="52" t="s">
        <v>125</v>
      </c>
      <c r="C10" s="52"/>
      <c r="D10" s="52"/>
      <c r="E10" s="52"/>
      <c r="F10" s="52"/>
      <c r="G10" s="52"/>
    </row>
    <row r="11" spans="1:10" ht="10.8" customHeight="1" x14ac:dyDescent="0.3">
      <c r="A11" s="20"/>
      <c r="B11" s="20"/>
      <c r="C11" s="20"/>
      <c r="D11" s="20"/>
      <c r="E11" s="20"/>
      <c r="F11" s="20"/>
      <c r="G11" s="20"/>
    </row>
    <row r="12" spans="1:10" x14ac:dyDescent="0.3">
      <c r="A12" s="20"/>
      <c r="B12" s="53" t="s">
        <v>124</v>
      </c>
      <c r="C12" s="53"/>
      <c r="D12" s="53"/>
      <c r="E12" s="53"/>
      <c r="F12" s="20"/>
      <c r="G12" s="20"/>
    </row>
    <row r="13" spans="1:10" ht="10.8" customHeight="1" x14ac:dyDescent="0.3">
      <c r="A13" s="20"/>
      <c r="B13" s="20"/>
      <c r="C13" s="20"/>
      <c r="D13" s="20"/>
      <c r="E13" s="20"/>
      <c r="F13" s="20"/>
      <c r="G13" s="20"/>
    </row>
    <row r="14" spans="1:10" ht="10.8" customHeight="1" x14ac:dyDescent="0.3"/>
    <row r="15" spans="1:10" x14ac:dyDescent="0.3">
      <c r="B15" s="17" t="s">
        <v>199</v>
      </c>
      <c r="J15" s="17" t="s">
        <v>200</v>
      </c>
    </row>
    <row r="16" spans="1:10" ht="10.8" customHeight="1" x14ac:dyDescent="0.3"/>
    <row r="17" spans="1:16" x14ac:dyDescent="0.3">
      <c r="B17" s="55" t="s">
        <v>167</v>
      </c>
      <c r="C17" s="55"/>
      <c r="D17" s="55"/>
      <c r="E17" s="55"/>
      <c r="F17" s="55"/>
      <c r="G17" s="55"/>
      <c r="H17" s="55"/>
      <c r="J17" s="54" t="s">
        <v>168</v>
      </c>
      <c r="K17" s="54"/>
      <c r="L17" s="54"/>
      <c r="M17" s="54"/>
      <c r="N17" s="54"/>
      <c r="O17" s="54"/>
      <c r="P17" s="54"/>
    </row>
    <row r="18" spans="1:16" ht="10.8" customHeight="1" x14ac:dyDescent="0.3"/>
    <row r="19" spans="1:16" x14ac:dyDescent="0.3">
      <c r="B19" s="52" t="s">
        <v>169</v>
      </c>
      <c r="C19" s="52"/>
      <c r="D19" s="52"/>
      <c r="E19" s="52"/>
      <c r="F19" s="52"/>
      <c r="G19" s="52"/>
      <c r="H19" s="52"/>
      <c r="J19" s="52" t="s">
        <v>170</v>
      </c>
      <c r="K19" s="52"/>
      <c r="L19" s="52"/>
      <c r="M19" s="52"/>
      <c r="N19" s="52"/>
      <c r="O19" s="52"/>
      <c r="P19" s="52"/>
    </row>
    <row r="20" spans="1:16" ht="10.8" customHeight="1" x14ac:dyDescent="0.3"/>
    <row r="21" spans="1:16" x14ac:dyDescent="0.3">
      <c r="A21" s="20"/>
      <c r="B21" s="56" t="s">
        <v>192</v>
      </c>
      <c r="C21" s="56"/>
      <c r="D21" s="56"/>
      <c r="E21" s="56"/>
      <c r="F21" s="20"/>
      <c r="J21" s="56" t="s">
        <v>196</v>
      </c>
      <c r="K21" s="56"/>
      <c r="L21" s="56"/>
      <c r="M21" s="56"/>
    </row>
    <row r="22" spans="1:16" ht="10.8" customHeight="1" x14ac:dyDescent="0.3">
      <c r="A22" s="20"/>
      <c r="B22" s="20"/>
      <c r="C22" s="20"/>
      <c r="D22" s="20"/>
      <c r="E22" s="20"/>
      <c r="F22" s="20"/>
    </row>
    <row r="23" spans="1:16" x14ac:dyDescent="0.3">
      <c r="B23" s="56" t="s">
        <v>195</v>
      </c>
      <c r="C23" s="56"/>
      <c r="D23" s="56"/>
      <c r="E23" s="56"/>
      <c r="I23" s="20"/>
      <c r="J23" s="54" t="s">
        <v>178</v>
      </c>
      <c r="K23" s="54"/>
      <c r="L23" s="54"/>
      <c r="M23" s="54"/>
    </row>
    <row r="24" spans="1:16" ht="10.8" customHeight="1" x14ac:dyDescent="0.3">
      <c r="I24" s="20"/>
      <c r="J24" s="20"/>
      <c r="K24" s="20"/>
      <c r="L24" s="20"/>
      <c r="M24" s="20"/>
    </row>
    <row r="25" spans="1:16" x14ac:dyDescent="0.3">
      <c r="A25" s="20"/>
      <c r="B25" s="54" t="s">
        <v>176</v>
      </c>
      <c r="C25" s="54"/>
      <c r="D25" s="54"/>
      <c r="E25" s="54"/>
      <c r="F25" s="20"/>
      <c r="I25" s="20"/>
      <c r="J25" s="52" t="s">
        <v>179</v>
      </c>
      <c r="K25" s="52"/>
      <c r="L25" s="52"/>
      <c r="M25" s="20"/>
    </row>
    <row r="26" spans="1:16" ht="10.8" customHeight="1" x14ac:dyDescent="0.3">
      <c r="A26" s="20"/>
      <c r="B26" s="20"/>
      <c r="C26" s="20"/>
      <c r="D26" s="20"/>
      <c r="E26" s="20"/>
      <c r="F26" s="20"/>
      <c r="I26" s="20"/>
      <c r="J26" s="20"/>
      <c r="K26" s="20"/>
      <c r="L26" s="20"/>
      <c r="M26" s="20"/>
    </row>
    <row r="27" spans="1:16" x14ac:dyDescent="0.3">
      <c r="A27" s="20"/>
      <c r="B27" s="54" t="s">
        <v>177</v>
      </c>
      <c r="C27" s="54"/>
      <c r="D27" s="54"/>
      <c r="E27" s="54"/>
      <c r="F27" s="54"/>
      <c r="I27" s="20"/>
      <c r="J27" s="54" t="s">
        <v>180</v>
      </c>
      <c r="K27" s="54"/>
      <c r="L27" s="54"/>
      <c r="M27" s="20"/>
    </row>
    <row r="28" spans="1:16" ht="10.8" customHeight="1" x14ac:dyDescent="0.3">
      <c r="A28" s="20"/>
      <c r="B28" s="20"/>
      <c r="C28" s="20"/>
      <c r="D28" s="20"/>
      <c r="E28" s="20"/>
      <c r="F28" s="20"/>
    </row>
    <row r="29" spans="1:16" x14ac:dyDescent="0.3">
      <c r="A29" s="20"/>
      <c r="B29" s="54" t="s">
        <v>191</v>
      </c>
      <c r="C29" s="54"/>
      <c r="D29" s="54"/>
      <c r="E29" s="54"/>
      <c r="F29" s="54"/>
    </row>
  </sheetData>
  <sheetProtection sort="0" autoFilter="0"/>
  <mergeCells count="15">
    <mergeCell ref="B29:F29"/>
    <mergeCell ref="B25:E25"/>
    <mergeCell ref="J23:M23"/>
    <mergeCell ref="B21:E21"/>
    <mergeCell ref="B27:F27"/>
    <mergeCell ref="B23:E23"/>
    <mergeCell ref="J21:M21"/>
    <mergeCell ref="J25:L25"/>
    <mergeCell ref="J27:L27"/>
    <mergeCell ref="B10:G10"/>
    <mergeCell ref="B12:E12"/>
    <mergeCell ref="J17:P17"/>
    <mergeCell ref="J19:P19"/>
    <mergeCell ref="B17:H17"/>
    <mergeCell ref="B19:H19"/>
  </mergeCells>
  <hyperlinks>
    <hyperlink ref="B10" location="Evo_superf_nac_y_Exportación!A1" display="EVOLUCIÓN DE LA SUPERFICIE BAJO CERTIFICACIÓN NACIONAL Y EXPORTACIÓN"/>
    <hyperlink ref="B12" location="'Superf por región'!A1" display="SUPERFICIE BAJO CERTIFICACIÓN POR REGIÓN"/>
    <hyperlink ref="B17:H17" location="Evo_superficie_Exp_Esp!A1" display="EVOLUCIÓN CERTIFICACIÓN EXPORTACIÓN SUPERFICIE MULTIPLICADA POR ESPECIE"/>
    <hyperlink ref="B19:H19" location="'supf especies_exp_2019_20'!A1" display="SUPERFICIE ESPECIE CERTIFICACIÓN PARA EXPORTACIÓN TEMPORADA 2019-2020"/>
    <hyperlink ref="B25" location="Superf_Sistema_Certi_Exp!A1" display="SUPERFICIE POR SISTEMA DE CERTIFICACIÓN"/>
    <hyperlink ref="B27" location="'Exportación por Categoría'!A1" display="SUPERFICIE Y NÚMERO DE SEMILLEROS POR CATEGORÍA"/>
    <hyperlink ref="J17:P17" location="Evo_superficie_Nac_Esp!A1" display="EVOLUCIÓN CERTIFICACIÓN NACIONAL SUPERFICIE MULTIPLICADA POR ESPECIE"/>
    <hyperlink ref="J19:P19" location="'supf especies Nacional'!A1" display="SUPERFICIE ESPECIE CERTIFICACIÓN NACIONAL TEMPORADA 2019-2020"/>
    <hyperlink ref="J23" location="'Variedades de Trigo Harinero'!A1" display="VARIEDADES DE TRIGO HARINERO CERTIFICADAS"/>
    <hyperlink ref="J27" location="'Variedades de Avena'!A1" display="VARIEDADES DE AVENA CERTIFICADAS"/>
    <hyperlink ref="J25" location="'Variedades de Papa'!A1" display="VARIEDADES DE PAPA CERTFICADAS"/>
    <hyperlink ref="B29:E29" location="'Destino exportación'!A1" display="DESTINO DE EXPORTACIÓN MAÍZ, MARAVILLA Y RAPS"/>
    <hyperlink ref="B21" location="'esp. certificación por region'!A1" display="ESPECIES CERTIFICACIÓN EXPORTACIÓN POR REGIÓN"/>
    <hyperlink ref="B23:E23" location="'Esp OVM Certificadas'!A1" display="ESPECIES CERTIFICAS CONVENCIONAL Y OVM"/>
    <hyperlink ref="J21" location="'superf nacionales por region'!A1" display="ESPECIES CERTIFICACIÓN NACIONAL POR REGIÓN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B1:K19"/>
  <sheetViews>
    <sheetView workbookViewId="0"/>
  </sheetViews>
  <sheetFormatPr baseColWidth="10" defaultRowHeight="14.4" x14ac:dyDescent="0.3"/>
  <cols>
    <col min="1" max="1" width="2.88671875" customWidth="1"/>
    <col min="2" max="2" width="12.88671875" bestFit="1" customWidth="1"/>
    <col min="3" max="3" width="14.33203125" bestFit="1" customWidth="1"/>
    <col min="4" max="5" width="4.88671875" customWidth="1"/>
    <col min="6" max="6" width="15.109375" bestFit="1" customWidth="1"/>
    <col min="7" max="7" width="14.44140625" customWidth="1"/>
    <col min="8" max="9" width="4.88671875" customWidth="1"/>
    <col min="11" max="11" width="14.33203125" bestFit="1" customWidth="1"/>
  </cols>
  <sheetData>
    <row r="1" spans="2:11" ht="15.6" x14ac:dyDescent="0.3">
      <c r="B1" s="21" t="s">
        <v>191</v>
      </c>
      <c r="H1" s="62" t="s">
        <v>181</v>
      </c>
      <c r="I1" s="62"/>
    </row>
    <row r="3" spans="2:11" x14ac:dyDescent="0.3">
      <c r="B3" s="61" t="s">
        <v>53</v>
      </c>
      <c r="C3" s="61"/>
      <c r="F3" s="61" t="s">
        <v>54</v>
      </c>
      <c r="G3" s="61"/>
      <c r="J3" s="61" t="s">
        <v>28</v>
      </c>
      <c r="K3" s="61"/>
    </row>
    <row r="4" spans="2:11" x14ac:dyDescent="0.3">
      <c r="B4" s="23" t="s">
        <v>190</v>
      </c>
      <c r="C4" s="23" t="s">
        <v>172</v>
      </c>
      <c r="F4" s="23" t="s">
        <v>190</v>
      </c>
      <c r="G4" s="23" t="s">
        <v>172</v>
      </c>
      <c r="J4" s="23" t="s">
        <v>190</v>
      </c>
      <c r="K4" s="23" t="s">
        <v>172</v>
      </c>
    </row>
    <row r="5" spans="2:11" x14ac:dyDescent="0.3">
      <c r="B5" s="7" t="s">
        <v>5</v>
      </c>
      <c r="C5" s="7">
        <v>520</v>
      </c>
      <c r="F5" s="7" t="s">
        <v>15</v>
      </c>
      <c r="G5" s="7">
        <v>369</v>
      </c>
      <c r="J5" s="7" t="s">
        <v>52</v>
      </c>
      <c r="K5" s="7">
        <v>100</v>
      </c>
    </row>
    <row r="6" spans="2:11" x14ac:dyDescent="0.3">
      <c r="B6" s="7" t="s">
        <v>15</v>
      </c>
      <c r="C6" s="7">
        <v>175</v>
      </c>
      <c r="F6" s="7" t="s">
        <v>5</v>
      </c>
      <c r="G6" s="7">
        <v>43</v>
      </c>
      <c r="J6" s="7" t="s">
        <v>5</v>
      </c>
      <c r="K6" s="7">
        <v>6</v>
      </c>
    </row>
    <row r="7" spans="2:11" x14ac:dyDescent="0.3">
      <c r="B7" s="7" t="s">
        <v>14</v>
      </c>
      <c r="C7" s="7">
        <v>35</v>
      </c>
      <c r="F7" s="7" t="s">
        <v>121</v>
      </c>
      <c r="G7" s="7">
        <f>+SUM(G5:G6)</f>
        <v>412</v>
      </c>
      <c r="J7" s="7" t="s">
        <v>93</v>
      </c>
      <c r="K7" s="7">
        <v>5</v>
      </c>
    </row>
    <row r="8" spans="2:11" x14ac:dyDescent="0.3">
      <c r="B8" s="7" t="s">
        <v>42</v>
      </c>
      <c r="C8" s="7">
        <v>23</v>
      </c>
      <c r="J8" s="7" t="s">
        <v>15</v>
      </c>
      <c r="K8" s="7">
        <v>1</v>
      </c>
    </row>
    <row r="9" spans="2:11" x14ac:dyDescent="0.3">
      <c r="B9" s="7" t="s">
        <v>96</v>
      </c>
      <c r="C9" s="7">
        <v>7</v>
      </c>
      <c r="J9" s="7" t="s">
        <v>121</v>
      </c>
      <c r="K9" s="7">
        <f>+SUM(K5:K8)</f>
        <v>112</v>
      </c>
    </row>
    <row r="10" spans="2:11" x14ac:dyDescent="0.3">
      <c r="B10" s="7" t="s">
        <v>95</v>
      </c>
      <c r="C10" s="7">
        <v>4</v>
      </c>
    </row>
    <row r="11" spans="2:11" x14ac:dyDescent="0.3">
      <c r="B11" s="7" t="s">
        <v>52</v>
      </c>
      <c r="C11" s="7">
        <v>3</v>
      </c>
    </row>
    <row r="12" spans="2:11" x14ac:dyDescent="0.3">
      <c r="B12" s="7" t="s">
        <v>94</v>
      </c>
      <c r="C12" s="7">
        <v>3</v>
      </c>
    </row>
    <row r="13" spans="2:11" x14ac:dyDescent="0.3">
      <c r="B13" s="7" t="s">
        <v>61</v>
      </c>
      <c r="C13" s="7">
        <v>2</v>
      </c>
    </row>
    <row r="14" spans="2:11" x14ac:dyDescent="0.3">
      <c r="B14" s="7" t="s">
        <v>59</v>
      </c>
      <c r="C14" s="7">
        <v>2</v>
      </c>
    </row>
    <row r="15" spans="2:11" x14ac:dyDescent="0.3">
      <c r="B15" s="7" t="s">
        <v>12</v>
      </c>
      <c r="C15" s="7">
        <v>2</v>
      </c>
    </row>
    <row r="16" spans="2:11" x14ac:dyDescent="0.3">
      <c r="B16" s="7" t="s">
        <v>97</v>
      </c>
      <c r="C16" s="7">
        <v>1</v>
      </c>
    </row>
    <row r="17" spans="2:3" x14ac:dyDescent="0.3">
      <c r="B17" s="7" t="s">
        <v>86</v>
      </c>
      <c r="C17" s="7">
        <v>1</v>
      </c>
    </row>
    <row r="18" spans="2:3" x14ac:dyDescent="0.3">
      <c r="B18" s="7" t="s">
        <v>69</v>
      </c>
      <c r="C18" s="7">
        <v>1</v>
      </c>
    </row>
    <row r="19" spans="2:3" x14ac:dyDescent="0.3">
      <c r="B19" s="7" t="s">
        <v>121</v>
      </c>
      <c r="C19" s="7">
        <f>+SUM(C5:C18)</f>
        <v>779</v>
      </c>
    </row>
  </sheetData>
  <mergeCells count="4">
    <mergeCell ref="J3:K3"/>
    <mergeCell ref="F3:G3"/>
    <mergeCell ref="B3:C3"/>
    <mergeCell ref="H1:I1"/>
  </mergeCells>
  <hyperlinks>
    <hyperlink ref="H1" location="Indice!A1" display="Volver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B1:P23"/>
  <sheetViews>
    <sheetView zoomScale="90" zoomScaleNormal="90" workbookViewId="0"/>
  </sheetViews>
  <sheetFormatPr baseColWidth="10" defaultRowHeight="14.4" x14ac:dyDescent="0.3"/>
  <cols>
    <col min="1" max="1" width="3.88671875" customWidth="1"/>
    <col min="2" max="2" width="16.6640625" bestFit="1" customWidth="1"/>
  </cols>
  <sheetData>
    <row r="1" spans="2:16" x14ac:dyDescent="0.3">
      <c r="B1" s="6" t="s">
        <v>185</v>
      </c>
      <c r="I1" s="37" t="s">
        <v>181</v>
      </c>
    </row>
    <row r="3" spans="2:16" x14ac:dyDescent="0.3">
      <c r="B3" s="61" t="s">
        <v>163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46"/>
    </row>
    <row r="4" spans="2:16" x14ac:dyDescent="0.3">
      <c r="B4" s="25" t="s">
        <v>1</v>
      </c>
      <c r="C4" s="26" t="s">
        <v>140</v>
      </c>
      <c r="D4" s="26" t="s">
        <v>141</v>
      </c>
      <c r="E4" s="26" t="s">
        <v>142</v>
      </c>
      <c r="F4" s="26" t="s">
        <v>143</v>
      </c>
      <c r="G4" s="26" t="s">
        <v>144</v>
      </c>
      <c r="H4" s="26" t="s">
        <v>145</v>
      </c>
      <c r="I4" s="26" t="s">
        <v>146</v>
      </c>
      <c r="J4" s="26" t="s">
        <v>147</v>
      </c>
      <c r="K4" s="26" t="s">
        <v>148</v>
      </c>
      <c r="L4" s="26" t="s">
        <v>149</v>
      </c>
      <c r="M4" s="26" t="s">
        <v>3</v>
      </c>
      <c r="N4" s="46"/>
    </row>
    <row r="5" spans="2:16" x14ac:dyDescent="0.3">
      <c r="B5" s="27" t="s">
        <v>164</v>
      </c>
      <c r="C5" s="12">
        <v>9.9999999999999992E-2</v>
      </c>
      <c r="D5" s="12">
        <v>0.54</v>
      </c>
      <c r="E5" s="12">
        <v>0.06</v>
      </c>
      <c r="F5" s="12">
        <v>0</v>
      </c>
      <c r="G5" s="12">
        <v>0</v>
      </c>
      <c r="H5" s="12">
        <v>0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46"/>
    </row>
    <row r="6" spans="2:16" x14ac:dyDescent="0.3">
      <c r="B6" s="27" t="s">
        <v>68</v>
      </c>
      <c r="C6" s="12">
        <v>206.10999999999999</v>
      </c>
      <c r="D6" s="12">
        <v>332.15</v>
      </c>
      <c r="E6" s="12">
        <v>248.51000000000002</v>
      </c>
      <c r="F6" s="12">
        <v>151.25</v>
      </c>
      <c r="G6" s="12">
        <v>190.61</v>
      </c>
      <c r="H6" s="12">
        <v>218.96000000000004</v>
      </c>
      <c r="I6" s="12">
        <v>275.34099999999995</v>
      </c>
      <c r="J6" s="12">
        <v>295.536</v>
      </c>
      <c r="K6" s="12">
        <v>277.25400000000002</v>
      </c>
      <c r="L6" s="12">
        <v>278.98</v>
      </c>
      <c r="M6" s="12">
        <v>315.23</v>
      </c>
      <c r="N6" s="50"/>
      <c r="O6" s="43"/>
    </row>
    <row r="7" spans="2:16" x14ac:dyDescent="0.3">
      <c r="B7" s="27" t="s">
        <v>22</v>
      </c>
      <c r="C7" s="12">
        <v>248.8</v>
      </c>
      <c r="D7" s="12">
        <v>188.85</v>
      </c>
      <c r="E7" s="12">
        <v>170.3</v>
      </c>
      <c r="F7" s="12">
        <v>204.3</v>
      </c>
      <c r="G7" s="12">
        <v>377.64</v>
      </c>
      <c r="H7" s="12">
        <v>317.69</v>
      </c>
      <c r="I7" s="12">
        <v>239.9</v>
      </c>
      <c r="J7" s="12">
        <v>352.38</v>
      </c>
      <c r="K7" s="12">
        <v>330</v>
      </c>
      <c r="L7" s="12">
        <v>278.54000000000002</v>
      </c>
      <c r="M7" s="12">
        <v>374.7</v>
      </c>
      <c r="N7" s="50"/>
      <c r="O7" s="43"/>
    </row>
    <row r="8" spans="2:16" x14ac:dyDescent="0.3">
      <c r="B8" s="27" t="s">
        <v>165</v>
      </c>
      <c r="C8" s="12">
        <v>2.5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50"/>
      <c r="O8" s="43"/>
    </row>
    <row r="9" spans="2:16" x14ac:dyDescent="0.3">
      <c r="B9" s="27" t="s">
        <v>67</v>
      </c>
      <c r="C9" s="12">
        <v>503.85</v>
      </c>
      <c r="D9" s="12">
        <v>518.1</v>
      </c>
      <c r="E9" s="12">
        <v>504.2</v>
      </c>
      <c r="F9" s="12">
        <v>12.2</v>
      </c>
      <c r="G9" s="12">
        <v>342.2</v>
      </c>
      <c r="H9" s="12">
        <v>326.3</v>
      </c>
      <c r="I9" s="12">
        <v>255</v>
      </c>
      <c r="J9" s="12">
        <v>229.9</v>
      </c>
      <c r="K9" s="12">
        <v>204.5</v>
      </c>
      <c r="L9" s="12">
        <v>367.3</v>
      </c>
      <c r="M9" s="12">
        <v>265</v>
      </c>
      <c r="N9" s="50"/>
      <c r="O9" s="43"/>
    </row>
    <row r="10" spans="2:16" x14ac:dyDescent="0.3">
      <c r="B10" s="27" t="s">
        <v>156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2</v>
      </c>
      <c r="L10" s="12">
        <v>0</v>
      </c>
      <c r="M10" s="12">
        <v>0</v>
      </c>
      <c r="N10" s="50"/>
      <c r="O10" s="43"/>
    </row>
    <row r="11" spans="2:16" x14ac:dyDescent="0.3">
      <c r="B11" s="27" t="s">
        <v>166</v>
      </c>
      <c r="C11" s="12">
        <v>0</v>
      </c>
      <c r="D11" s="12">
        <v>0</v>
      </c>
      <c r="E11" s="12">
        <v>0</v>
      </c>
      <c r="F11" s="12">
        <v>13</v>
      </c>
      <c r="G11" s="12">
        <v>89.39</v>
      </c>
      <c r="H11" s="12">
        <v>527.15</v>
      </c>
      <c r="I11" s="12">
        <v>0</v>
      </c>
      <c r="J11" s="12">
        <v>34.5</v>
      </c>
      <c r="K11" s="12">
        <v>126</v>
      </c>
      <c r="L11" s="12">
        <v>0</v>
      </c>
      <c r="M11" s="12">
        <v>0</v>
      </c>
      <c r="N11" s="50"/>
      <c r="O11" s="43"/>
    </row>
    <row r="12" spans="2:16" x14ac:dyDescent="0.3">
      <c r="B12" s="27" t="s">
        <v>78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10.130000000000001</v>
      </c>
      <c r="J12" s="12">
        <v>65.5</v>
      </c>
      <c r="K12" s="12">
        <v>77.5</v>
      </c>
      <c r="L12" s="12">
        <v>46.4</v>
      </c>
      <c r="M12" s="12">
        <v>124.3</v>
      </c>
      <c r="N12" s="50"/>
      <c r="O12" s="43"/>
      <c r="P12" s="51"/>
    </row>
    <row r="13" spans="2:16" x14ac:dyDescent="0.3">
      <c r="B13" s="27" t="s">
        <v>43</v>
      </c>
      <c r="C13" s="12">
        <v>430.09</v>
      </c>
      <c r="D13" s="12">
        <v>476.75000000000006</v>
      </c>
      <c r="E13" s="12">
        <v>488.68000000000006</v>
      </c>
      <c r="F13" s="12">
        <v>607.29999999999995</v>
      </c>
      <c r="G13" s="12">
        <v>607.11</v>
      </c>
      <c r="H13" s="12">
        <v>527.39999999999964</v>
      </c>
      <c r="I13" s="12">
        <v>647.61899999999969</v>
      </c>
      <c r="J13" s="12">
        <v>632.49399999999969</v>
      </c>
      <c r="K13" s="12">
        <v>799.25600000000065</v>
      </c>
      <c r="L13" s="12">
        <v>902.01600000000019</v>
      </c>
      <c r="M13" s="12">
        <v>1017.3209999999993</v>
      </c>
      <c r="N13" s="50"/>
      <c r="O13" s="43"/>
    </row>
    <row r="14" spans="2:16" x14ac:dyDescent="0.3">
      <c r="B14" s="27" t="s">
        <v>7</v>
      </c>
      <c r="C14" s="12">
        <v>465.25</v>
      </c>
      <c r="D14" s="12">
        <v>266</v>
      </c>
      <c r="E14" s="12">
        <v>53</v>
      </c>
      <c r="F14" s="12">
        <v>11</v>
      </c>
      <c r="G14" s="12">
        <v>0</v>
      </c>
      <c r="H14" s="12">
        <v>15</v>
      </c>
      <c r="I14" s="12">
        <v>12</v>
      </c>
      <c r="J14" s="12">
        <v>15</v>
      </c>
      <c r="K14" s="12">
        <v>0</v>
      </c>
      <c r="L14" s="12">
        <v>0</v>
      </c>
      <c r="M14" s="12">
        <v>0</v>
      </c>
      <c r="N14" s="50"/>
      <c r="O14" s="43"/>
    </row>
    <row r="15" spans="2:16" x14ac:dyDescent="0.3">
      <c r="B15" s="27" t="s">
        <v>41</v>
      </c>
      <c r="C15" s="12">
        <v>267.8</v>
      </c>
      <c r="D15" s="12">
        <v>182.35</v>
      </c>
      <c r="E15" s="12">
        <v>218.6</v>
      </c>
      <c r="F15" s="12">
        <v>288.10000000000002</v>
      </c>
      <c r="G15" s="12">
        <v>335.75</v>
      </c>
      <c r="H15" s="12">
        <v>479.9</v>
      </c>
      <c r="I15" s="12">
        <v>497.8</v>
      </c>
      <c r="J15" s="12">
        <v>336.6</v>
      </c>
      <c r="K15" s="12">
        <v>344.1</v>
      </c>
      <c r="L15" s="12">
        <v>404.6</v>
      </c>
      <c r="M15" s="12">
        <v>348.57000000000005</v>
      </c>
      <c r="N15" s="50"/>
      <c r="O15" s="43"/>
    </row>
    <row r="16" spans="2:16" x14ac:dyDescent="0.3">
      <c r="B16" s="27" t="s">
        <v>17</v>
      </c>
      <c r="C16" s="12">
        <v>1729.78</v>
      </c>
      <c r="D16" s="12">
        <v>1459.2799999999997</v>
      </c>
      <c r="E16" s="12">
        <v>1740.6100000000001</v>
      </c>
      <c r="F16" s="12">
        <v>2164.08</v>
      </c>
      <c r="G16" s="12">
        <v>2223.96</v>
      </c>
      <c r="H16" s="12">
        <v>1888.6</v>
      </c>
      <c r="I16" s="12">
        <v>1658.3</v>
      </c>
      <c r="J16" s="12">
        <v>1350.0000000000002</v>
      </c>
      <c r="K16" s="12">
        <v>908.51</v>
      </c>
      <c r="L16" s="12">
        <v>982.6959999999998</v>
      </c>
      <c r="M16" s="12">
        <v>1137.32</v>
      </c>
      <c r="N16" s="50"/>
      <c r="O16" s="43"/>
    </row>
    <row r="17" spans="2:15" x14ac:dyDescent="0.3">
      <c r="B17" s="27" t="s">
        <v>24</v>
      </c>
      <c r="C17" s="12">
        <v>36.299999999999997</v>
      </c>
      <c r="D17" s="12">
        <v>48.5</v>
      </c>
      <c r="E17" s="12">
        <v>48.2</v>
      </c>
      <c r="F17" s="12">
        <v>130.5</v>
      </c>
      <c r="G17" s="12">
        <v>152.9</v>
      </c>
      <c r="H17" s="12">
        <v>159.4</v>
      </c>
      <c r="I17" s="12">
        <v>221.1</v>
      </c>
      <c r="J17" s="12">
        <v>175</v>
      </c>
      <c r="K17" s="12">
        <v>136.30000000000001</v>
      </c>
      <c r="L17" s="12">
        <v>167.9</v>
      </c>
      <c r="M17" s="12">
        <v>172.5</v>
      </c>
      <c r="N17" s="50"/>
      <c r="O17" s="43"/>
    </row>
    <row r="18" spans="2:15" x14ac:dyDescent="0.3">
      <c r="B18" s="25" t="s">
        <v>120</v>
      </c>
      <c r="C18" s="28">
        <f>+SUBTOTAL(9,C5:C17)</f>
        <v>3890.58</v>
      </c>
      <c r="D18" s="28">
        <f t="shared" ref="D18:M18" si="0">+SUBTOTAL(9,D5:D17)</f>
        <v>3472.5199999999995</v>
      </c>
      <c r="E18" s="28">
        <f t="shared" si="0"/>
        <v>3472.16</v>
      </c>
      <c r="F18" s="28">
        <f t="shared" si="0"/>
        <v>3581.73</v>
      </c>
      <c r="G18" s="28">
        <f t="shared" si="0"/>
        <v>4319.5599999999995</v>
      </c>
      <c r="H18" s="28">
        <f t="shared" si="0"/>
        <v>4460.3999999999996</v>
      </c>
      <c r="I18" s="28">
        <f t="shared" si="0"/>
        <v>3817.1899999999996</v>
      </c>
      <c r="J18" s="28">
        <f t="shared" si="0"/>
        <v>3486.91</v>
      </c>
      <c r="K18" s="28">
        <f t="shared" si="0"/>
        <v>3205.420000000001</v>
      </c>
      <c r="L18" s="28">
        <f t="shared" si="0"/>
        <v>3428.4320000000002</v>
      </c>
      <c r="M18" s="28">
        <f t="shared" si="0"/>
        <v>3754.9409999999998</v>
      </c>
      <c r="N18" s="45"/>
    </row>
    <row r="19" spans="2:15" x14ac:dyDescent="0.3">
      <c r="N19" s="46"/>
    </row>
    <row r="20" spans="2:15" x14ac:dyDescent="0.3">
      <c r="N20" s="46"/>
    </row>
    <row r="21" spans="2:15" x14ac:dyDescent="0.3">
      <c r="N21" s="46"/>
    </row>
    <row r="22" spans="2:15" x14ac:dyDescent="0.3">
      <c r="N22" s="46"/>
    </row>
    <row r="23" spans="2:15" x14ac:dyDescent="0.3">
      <c r="N23" s="46"/>
    </row>
  </sheetData>
  <mergeCells count="1">
    <mergeCell ref="B3:M3"/>
  </mergeCells>
  <hyperlinks>
    <hyperlink ref="I1" location="Indice!A1" display="Volver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B1:H19"/>
  <sheetViews>
    <sheetView workbookViewId="0"/>
  </sheetViews>
  <sheetFormatPr baseColWidth="10" defaultRowHeight="14.4" x14ac:dyDescent="0.3"/>
  <cols>
    <col min="1" max="1" width="2.6640625" customWidth="1"/>
    <col min="2" max="2" width="15.44140625" bestFit="1" customWidth="1"/>
    <col min="3" max="3" width="14.5546875" bestFit="1" customWidth="1"/>
  </cols>
  <sheetData>
    <row r="1" spans="2:8" x14ac:dyDescent="0.3">
      <c r="B1" s="6" t="s">
        <v>170</v>
      </c>
      <c r="H1" s="37" t="s">
        <v>181</v>
      </c>
    </row>
    <row r="4" spans="2:8" x14ac:dyDescent="0.3">
      <c r="B4" s="9" t="s">
        <v>137</v>
      </c>
      <c r="C4" s="9" t="s">
        <v>138</v>
      </c>
    </row>
    <row r="5" spans="2:8" x14ac:dyDescent="0.3">
      <c r="B5" s="7" t="s">
        <v>17</v>
      </c>
      <c r="C5" s="8">
        <v>1137.32</v>
      </c>
    </row>
    <row r="6" spans="2:8" x14ac:dyDescent="0.3">
      <c r="B6" s="7" t="s">
        <v>43</v>
      </c>
      <c r="C6" s="8">
        <v>1017.3209999999993</v>
      </c>
    </row>
    <row r="7" spans="2:8" x14ac:dyDescent="0.3">
      <c r="B7" s="7" t="s">
        <v>22</v>
      </c>
      <c r="C7" s="8">
        <v>374.7</v>
      </c>
    </row>
    <row r="8" spans="2:8" x14ac:dyDescent="0.3">
      <c r="B8" s="7" t="s">
        <v>41</v>
      </c>
      <c r="C8" s="8">
        <v>348.57000000000005</v>
      </c>
    </row>
    <row r="9" spans="2:8" x14ac:dyDescent="0.3">
      <c r="B9" s="7" t="s">
        <v>68</v>
      </c>
      <c r="C9" s="8">
        <v>315.23</v>
      </c>
    </row>
    <row r="10" spans="2:8" x14ac:dyDescent="0.3">
      <c r="B10" s="7" t="s">
        <v>67</v>
      </c>
      <c r="C10" s="8">
        <v>265</v>
      </c>
    </row>
    <row r="11" spans="2:8" x14ac:dyDescent="0.3">
      <c r="B11" s="7" t="s">
        <v>24</v>
      </c>
      <c r="C11" s="8">
        <v>172.5</v>
      </c>
    </row>
    <row r="12" spans="2:8" x14ac:dyDescent="0.3">
      <c r="B12" s="7" t="s">
        <v>78</v>
      </c>
      <c r="C12" s="8">
        <v>124.3</v>
      </c>
    </row>
    <row r="13" spans="2:8" x14ac:dyDescent="0.3">
      <c r="B13" s="40" t="s">
        <v>121</v>
      </c>
      <c r="C13" s="35">
        <f>+SUM(C5:C12)</f>
        <v>3754.9409999999993</v>
      </c>
    </row>
    <row r="14" spans="2:8" x14ac:dyDescent="0.3">
      <c r="C14" s="2"/>
    </row>
    <row r="15" spans="2:8" x14ac:dyDescent="0.3">
      <c r="C15" s="2"/>
    </row>
    <row r="16" spans="2:8" x14ac:dyDescent="0.3">
      <c r="C16" s="2"/>
    </row>
    <row r="17" spans="3:3" x14ac:dyDescent="0.3">
      <c r="C17" s="2"/>
    </row>
    <row r="18" spans="3:3" x14ac:dyDescent="0.3">
      <c r="C18" s="2"/>
    </row>
    <row r="19" spans="3:3" x14ac:dyDescent="0.3">
      <c r="C19" s="2"/>
    </row>
  </sheetData>
  <hyperlinks>
    <hyperlink ref="H1" location="Indice!A1" display="Volver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B1:L14"/>
  <sheetViews>
    <sheetView workbookViewId="0"/>
  </sheetViews>
  <sheetFormatPr baseColWidth="10" defaultRowHeight="14.4" x14ac:dyDescent="0.3"/>
  <cols>
    <col min="1" max="1" width="4.88671875" customWidth="1"/>
    <col min="2" max="2" width="18" customWidth="1"/>
    <col min="3" max="11" width="7" customWidth="1"/>
    <col min="12" max="12" width="11.88671875" bestFit="1" customWidth="1"/>
    <col min="13" max="13" width="11.88671875" customWidth="1"/>
    <col min="14" max="14" width="7" customWidth="1"/>
  </cols>
  <sheetData>
    <row r="1" spans="2:12" x14ac:dyDescent="0.3">
      <c r="B1" s="6" t="s">
        <v>196</v>
      </c>
      <c r="L1" s="37" t="s">
        <v>181</v>
      </c>
    </row>
    <row r="4" spans="2:12" x14ac:dyDescent="0.3">
      <c r="B4" s="57" t="s">
        <v>1</v>
      </c>
      <c r="C4" s="61" t="s">
        <v>0</v>
      </c>
      <c r="D4" s="61"/>
      <c r="E4" s="61"/>
      <c r="F4" s="61"/>
      <c r="G4" s="61"/>
      <c r="H4" s="61"/>
      <c r="I4" s="61"/>
      <c r="J4" s="61"/>
      <c r="K4" s="61"/>
      <c r="L4" s="57" t="s">
        <v>120</v>
      </c>
    </row>
    <row r="5" spans="2:12" x14ac:dyDescent="0.3">
      <c r="B5" s="57"/>
      <c r="C5" s="41" t="s">
        <v>51</v>
      </c>
      <c r="D5" s="41" t="s">
        <v>27</v>
      </c>
      <c r="E5" s="41" t="s">
        <v>29</v>
      </c>
      <c r="F5" s="41" t="s">
        <v>38</v>
      </c>
      <c r="G5" s="41" t="s">
        <v>58</v>
      </c>
      <c r="H5" s="41" t="s">
        <v>6</v>
      </c>
      <c r="I5" s="41" t="s">
        <v>16</v>
      </c>
      <c r="J5" s="41" t="s">
        <v>26</v>
      </c>
      <c r="K5" s="41" t="s">
        <v>84</v>
      </c>
      <c r="L5" s="57"/>
    </row>
    <row r="6" spans="2:12" x14ac:dyDescent="0.3">
      <c r="B6" s="7" t="s">
        <v>68</v>
      </c>
      <c r="C6" s="8">
        <v>0</v>
      </c>
      <c r="D6" s="8">
        <v>0</v>
      </c>
      <c r="E6" s="8">
        <v>314.02999999999997</v>
      </c>
      <c r="F6" s="8">
        <v>1.2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32">
        <f>+SUM(C6:K6)</f>
        <v>315.22999999999996</v>
      </c>
    </row>
    <row r="7" spans="2:12" x14ac:dyDescent="0.3">
      <c r="B7" s="7" t="s">
        <v>22</v>
      </c>
      <c r="C7" s="8">
        <v>0</v>
      </c>
      <c r="D7" s="8">
        <v>0</v>
      </c>
      <c r="E7" s="8">
        <v>0</v>
      </c>
      <c r="F7" s="8">
        <v>30</v>
      </c>
      <c r="G7" s="8">
        <v>0</v>
      </c>
      <c r="H7" s="8">
        <v>245.7</v>
      </c>
      <c r="I7" s="8">
        <v>70</v>
      </c>
      <c r="J7" s="8">
        <v>29</v>
      </c>
      <c r="K7" s="8">
        <v>0</v>
      </c>
      <c r="L7" s="32">
        <f t="shared" ref="L7:L14" si="0">+SUM(C7:K7)</f>
        <v>374.7</v>
      </c>
    </row>
    <row r="8" spans="2:12" x14ac:dyDescent="0.3">
      <c r="B8" s="7" t="s">
        <v>67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253</v>
      </c>
      <c r="I8" s="8">
        <v>12</v>
      </c>
      <c r="J8" s="8">
        <v>0</v>
      </c>
      <c r="K8" s="8">
        <v>0</v>
      </c>
      <c r="L8" s="32">
        <f t="shared" si="0"/>
        <v>265</v>
      </c>
    </row>
    <row r="9" spans="2:12" x14ac:dyDescent="0.3">
      <c r="B9" s="7" t="s">
        <v>78</v>
      </c>
      <c r="C9" s="8">
        <v>0</v>
      </c>
      <c r="D9" s="8">
        <v>0</v>
      </c>
      <c r="E9" s="8">
        <v>0</v>
      </c>
      <c r="F9" s="8">
        <v>0</v>
      </c>
      <c r="G9" s="8">
        <v>35.299999999999997</v>
      </c>
      <c r="H9" s="8">
        <v>71</v>
      </c>
      <c r="I9" s="8">
        <v>0</v>
      </c>
      <c r="J9" s="8">
        <v>18</v>
      </c>
      <c r="K9" s="8">
        <v>0</v>
      </c>
      <c r="L9" s="32">
        <f t="shared" si="0"/>
        <v>124.3</v>
      </c>
    </row>
    <row r="10" spans="2:12" x14ac:dyDescent="0.3">
      <c r="B10" s="7" t="s">
        <v>43</v>
      </c>
      <c r="C10" s="8">
        <v>0</v>
      </c>
      <c r="D10" s="8">
        <v>0</v>
      </c>
      <c r="E10" s="8">
        <v>0</v>
      </c>
      <c r="F10" s="8">
        <v>0</v>
      </c>
      <c r="G10" s="8">
        <v>11.88</v>
      </c>
      <c r="H10" s="8">
        <v>14.86399999999999</v>
      </c>
      <c r="I10" s="8">
        <v>73.625000000000028</v>
      </c>
      <c r="J10" s="8">
        <v>912.95199999999966</v>
      </c>
      <c r="K10" s="8">
        <v>4.0000000000000009</v>
      </c>
      <c r="L10" s="32">
        <f t="shared" si="0"/>
        <v>1017.3209999999997</v>
      </c>
    </row>
    <row r="11" spans="2:12" x14ac:dyDescent="0.3">
      <c r="B11" s="7" t="s">
        <v>41</v>
      </c>
      <c r="C11" s="8">
        <v>74</v>
      </c>
      <c r="D11" s="8">
        <v>0</v>
      </c>
      <c r="E11" s="8">
        <v>0</v>
      </c>
      <c r="F11" s="8">
        <v>10</v>
      </c>
      <c r="G11" s="8">
        <v>214.57</v>
      </c>
      <c r="H11" s="8">
        <v>50</v>
      </c>
      <c r="I11" s="8">
        <v>0</v>
      </c>
      <c r="J11" s="8">
        <v>0</v>
      </c>
      <c r="K11" s="8">
        <v>0</v>
      </c>
      <c r="L11" s="32">
        <f t="shared" si="0"/>
        <v>348.57</v>
      </c>
    </row>
    <row r="12" spans="2:12" x14ac:dyDescent="0.3">
      <c r="B12" s="7" t="s">
        <v>17</v>
      </c>
      <c r="C12" s="8">
        <v>0</v>
      </c>
      <c r="D12" s="8">
        <v>61</v>
      </c>
      <c r="E12" s="8">
        <v>0</v>
      </c>
      <c r="F12" s="8">
        <v>99.539999999999992</v>
      </c>
      <c r="G12" s="8">
        <v>32</v>
      </c>
      <c r="H12" s="8">
        <v>544.25</v>
      </c>
      <c r="I12" s="8">
        <v>230.58</v>
      </c>
      <c r="J12" s="8">
        <v>169.95</v>
      </c>
      <c r="K12" s="8">
        <v>0</v>
      </c>
      <c r="L12" s="32">
        <f t="shared" si="0"/>
        <v>1137.32</v>
      </c>
    </row>
    <row r="13" spans="2:12" x14ac:dyDescent="0.3">
      <c r="B13" s="7" t="s">
        <v>24</v>
      </c>
      <c r="C13" s="8">
        <v>0</v>
      </c>
      <c r="D13" s="8">
        <v>0</v>
      </c>
      <c r="E13" s="8">
        <v>0</v>
      </c>
      <c r="F13" s="8">
        <v>5</v>
      </c>
      <c r="G13" s="8">
        <v>0</v>
      </c>
      <c r="H13" s="8">
        <v>18</v>
      </c>
      <c r="I13" s="8">
        <v>104.5</v>
      </c>
      <c r="J13" s="8">
        <v>45</v>
      </c>
      <c r="K13" s="8">
        <v>0</v>
      </c>
      <c r="L13" s="32">
        <f t="shared" si="0"/>
        <v>172.5</v>
      </c>
    </row>
    <row r="14" spans="2:12" x14ac:dyDescent="0.3">
      <c r="B14" s="29" t="s">
        <v>121</v>
      </c>
      <c r="C14" s="32">
        <f>+SUM(C6:C13)</f>
        <v>74</v>
      </c>
      <c r="D14" s="32">
        <f t="shared" ref="D14:K14" si="1">+SUM(D6:D13)</f>
        <v>61</v>
      </c>
      <c r="E14" s="32">
        <f t="shared" si="1"/>
        <v>314.02999999999997</v>
      </c>
      <c r="F14" s="32">
        <f t="shared" si="1"/>
        <v>145.74</v>
      </c>
      <c r="G14" s="32">
        <f t="shared" si="1"/>
        <v>293.75</v>
      </c>
      <c r="H14" s="32">
        <f t="shared" si="1"/>
        <v>1196.8140000000001</v>
      </c>
      <c r="I14" s="32">
        <f t="shared" si="1"/>
        <v>490.70500000000004</v>
      </c>
      <c r="J14" s="32">
        <f t="shared" si="1"/>
        <v>1174.9019999999996</v>
      </c>
      <c r="K14" s="32">
        <f t="shared" si="1"/>
        <v>4.0000000000000009</v>
      </c>
      <c r="L14" s="32">
        <f t="shared" si="0"/>
        <v>3754.9409999999993</v>
      </c>
    </row>
  </sheetData>
  <mergeCells count="3">
    <mergeCell ref="C4:K4"/>
    <mergeCell ref="B4:B5"/>
    <mergeCell ref="L4:L5"/>
  </mergeCells>
  <hyperlinks>
    <hyperlink ref="L1" location="Indice!A1" display="Volver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B1:G100"/>
  <sheetViews>
    <sheetView workbookViewId="0"/>
  </sheetViews>
  <sheetFormatPr baseColWidth="10" defaultRowHeight="14.4" x14ac:dyDescent="0.3"/>
  <cols>
    <col min="1" max="1" width="3.21875" customWidth="1"/>
    <col min="2" max="2" width="18.6640625" bestFit="1" customWidth="1"/>
    <col min="3" max="3" width="14.5546875" bestFit="1" customWidth="1"/>
  </cols>
  <sheetData>
    <row r="1" spans="2:7" x14ac:dyDescent="0.3">
      <c r="B1" s="6" t="s">
        <v>189</v>
      </c>
      <c r="G1" s="37" t="s">
        <v>181</v>
      </c>
    </row>
    <row r="4" spans="2:7" x14ac:dyDescent="0.3">
      <c r="B4" s="9" t="s">
        <v>137</v>
      </c>
      <c r="C4" s="9" t="s">
        <v>138</v>
      </c>
    </row>
    <row r="5" spans="2:7" x14ac:dyDescent="0.3">
      <c r="B5" s="7" t="s">
        <v>19</v>
      </c>
      <c r="C5" s="8">
        <v>193.7</v>
      </c>
    </row>
    <row r="6" spans="2:7" x14ac:dyDescent="0.3">
      <c r="B6" s="7" t="s">
        <v>75</v>
      </c>
      <c r="C6" s="8">
        <v>179.07999999999998</v>
      </c>
    </row>
    <row r="7" spans="2:7" x14ac:dyDescent="0.3">
      <c r="B7" s="7" t="s">
        <v>18</v>
      </c>
      <c r="C7" s="8">
        <v>129.80000000000001</v>
      </c>
    </row>
    <row r="8" spans="2:7" x14ac:dyDescent="0.3">
      <c r="B8" s="7" t="s">
        <v>77</v>
      </c>
      <c r="C8" s="8">
        <v>115</v>
      </c>
    </row>
    <row r="9" spans="2:7" x14ac:dyDescent="0.3">
      <c r="B9" s="7" t="s">
        <v>76</v>
      </c>
      <c r="C9" s="8">
        <v>90.5</v>
      </c>
    </row>
    <row r="10" spans="2:7" x14ac:dyDescent="0.3">
      <c r="B10" s="7" t="s">
        <v>25</v>
      </c>
      <c r="C10" s="8">
        <v>60.8</v>
      </c>
    </row>
    <row r="11" spans="2:7" x14ac:dyDescent="0.3">
      <c r="B11" s="7" t="s">
        <v>20</v>
      </c>
      <c r="C11" s="8">
        <v>49</v>
      </c>
    </row>
    <row r="12" spans="2:7" x14ac:dyDescent="0.3">
      <c r="B12" s="7" t="s">
        <v>105</v>
      </c>
      <c r="C12" s="8">
        <v>41.6</v>
      </c>
    </row>
    <row r="13" spans="2:7" x14ac:dyDescent="0.3">
      <c r="B13" s="7" t="s">
        <v>74</v>
      </c>
      <c r="C13" s="8">
        <v>36.950000000000003</v>
      </c>
    </row>
    <row r="14" spans="2:7" x14ac:dyDescent="0.3">
      <c r="B14" s="7" t="s">
        <v>103</v>
      </c>
      <c r="C14" s="8">
        <v>33</v>
      </c>
    </row>
    <row r="15" spans="2:7" x14ac:dyDescent="0.3">
      <c r="B15" s="7" t="s">
        <v>21</v>
      </c>
      <c r="C15" s="8">
        <v>30.2</v>
      </c>
    </row>
    <row r="16" spans="2:7" x14ac:dyDescent="0.3">
      <c r="B16" s="7" t="s">
        <v>82</v>
      </c>
      <c r="C16" s="8">
        <v>30</v>
      </c>
    </row>
    <row r="17" spans="2:3" x14ac:dyDescent="0.3">
      <c r="B17" s="7" t="s">
        <v>99</v>
      </c>
      <c r="C17" s="8">
        <v>25</v>
      </c>
    </row>
    <row r="18" spans="2:3" x14ac:dyDescent="0.3">
      <c r="B18" s="7" t="s">
        <v>80</v>
      </c>
      <c r="C18" s="8">
        <v>19.5</v>
      </c>
    </row>
    <row r="19" spans="2:3" x14ac:dyDescent="0.3">
      <c r="B19" s="7" t="s">
        <v>101</v>
      </c>
      <c r="C19" s="8">
        <v>17.2</v>
      </c>
    </row>
    <row r="20" spans="2:3" x14ac:dyDescent="0.3">
      <c r="B20" s="7" t="s">
        <v>83</v>
      </c>
      <c r="C20" s="8">
        <v>15</v>
      </c>
    </row>
    <row r="21" spans="2:3" x14ac:dyDescent="0.3">
      <c r="B21" s="7" t="s">
        <v>31</v>
      </c>
      <c r="C21" s="8">
        <v>11.3</v>
      </c>
    </row>
    <row r="22" spans="2:3" x14ac:dyDescent="0.3">
      <c r="B22" s="7" t="s">
        <v>36</v>
      </c>
      <c r="C22" s="8">
        <v>11</v>
      </c>
    </row>
    <row r="23" spans="2:3" x14ac:dyDescent="0.3">
      <c r="B23" s="7" t="s">
        <v>79</v>
      </c>
      <c r="C23" s="8">
        <v>10.25</v>
      </c>
    </row>
    <row r="24" spans="2:3" x14ac:dyDescent="0.3">
      <c r="B24" s="7" t="s">
        <v>37</v>
      </c>
      <c r="C24" s="8">
        <v>7.8199999999999994</v>
      </c>
    </row>
    <row r="25" spans="2:3" x14ac:dyDescent="0.3">
      <c r="B25" s="7" t="s">
        <v>39</v>
      </c>
      <c r="C25" s="8">
        <v>7.52</v>
      </c>
    </row>
    <row r="26" spans="2:3" x14ac:dyDescent="0.3">
      <c r="B26" s="7" t="s">
        <v>35</v>
      </c>
      <c r="C26" s="8">
        <v>7.3999999999999995</v>
      </c>
    </row>
    <row r="27" spans="2:3" x14ac:dyDescent="0.3">
      <c r="B27" s="7" t="s">
        <v>201</v>
      </c>
      <c r="C27" s="8">
        <v>5</v>
      </c>
    </row>
    <row r="28" spans="2:3" x14ac:dyDescent="0.3">
      <c r="B28" s="7" t="s">
        <v>102</v>
      </c>
      <c r="C28" s="8">
        <v>3.6</v>
      </c>
    </row>
    <row r="29" spans="2:3" x14ac:dyDescent="0.3">
      <c r="B29" s="7" t="s">
        <v>108</v>
      </c>
      <c r="C29" s="8">
        <v>3</v>
      </c>
    </row>
    <row r="30" spans="2:3" x14ac:dyDescent="0.3">
      <c r="B30" s="7" t="s">
        <v>30</v>
      </c>
      <c r="C30" s="8">
        <v>1.8</v>
      </c>
    </row>
    <row r="31" spans="2:3" x14ac:dyDescent="0.3">
      <c r="B31" s="7" t="s">
        <v>198</v>
      </c>
      <c r="C31" s="8">
        <v>1</v>
      </c>
    </row>
    <row r="32" spans="2:3" x14ac:dyDescent="0.3">
      <c r="B32" s="7" t="s">
        <v>104</v>
      </c>
      <c r="C32" s="8">
        <v>0.8</v>
      </c>
    </row>
    <row r="33" spans="2:3" x14ac:dyDescent="0.3">
      <c r="B33" s="7" t="s">
        <v>81</v>
      </c>
      <c r="C33" s="8">
        <v>0.5</v>
      </c>
    </row>
    <row r="34" spans="2:3" x14ac:dyDescent="0.3">
      <c r="B34" s="29" t="s">
        <v>121</v>
      </c>
      <c r="C34" s="32">
        <v>1137.32</v>
      </c>
    </row>
    <row r="35" spans="2:3" x14ac:dyDescent="0.3">
      <c r="C35" s="2"/>
    </row>
    <row r="36" spans="2:3" x14ac:dyDescent="0.3">
      <c r="C36" s="2"/>
    </row>
    <row r="37" spans="2:3" x14ac:dyDescent="0.3">
      <c r="C37" s="2"/>
    </row>
    <row r="38" spans="2:3" x14ac:dyDescent="0.3">
      <c r="C38" s="2"/>
    </row>
    <row r="39" spans="2:3" x14ac:dyDescent="0.3">
      <c r="C39" s="2"/>
    </row>
    <row r="40" spans="2:3" x14ac:dyDescent="0.3">
      <c r="C40" s="2"/>
    </row>
    <row r="41" spans="2:3" x14ac:dyDescent="0.3">
      <c r="C41" s="2"/>
    </row>
    <row r="42" spans="2:3" x14ac:dyDescent="0.3">
      <c r="C42" s="2"/>
    </row>
    <row r="43" spans="2:3" x14ac:dyDescent="0.3">
      <c r="C43" s="2"/>
    </row>
    <row r="44" spans="2:3" x14ac:dyDescent="0.3">
      <c r="C44" s="2"/>
    </row>
    <row r="45" spans="2:3" x14ac:dyDescent="0.3">
      <c r="C45" s="2"/>
    </row>
    <row r="46" spans="2:3" x14ac:dyDescent="0.3">
      <c r="C46" s="2"/>
    </row>
    <row r="47" spans="2:3" x14ac:dyDescent="0.3">
      <c r="C47" s="2"/>
    </row>
    <row r="48" spans="2:3" x14ac:dyDescent="0.3">
      <c r="C48" s="2"/>
    </row>
    <row r="49" spans="3:3" x14ac:dyDescent="0.3">
      <c r="C49" s="2"/>
    </row>
    <row r="50" spans="3:3" x14ac:dyDescent="0.3">
      <c r="C50" s="2"/>
    </row>
    <row r="51" spans="3:3" x14ac:dyDescent="0.3">
      <c r="C51" s="2"/>
    </row>
    <row r="52" spans="3:3" x14ac:dyDescent="0.3">
      <c r="C52" s="2"/>
    </row>
    <row r="53" spans="3:3" x14ac:dyDescent="0.3">
      <c r="C53" s="2"/>
    </row>
    <row r="54" spans="3:3" x14ac:dyDescent="0.3">
      <c r="C54" s="2"/>
    </row>
    <row r="55" spans="3:3" x14ac:dyDescent="0.3">
      <c r="C55" s="2"/>
    </row>
    <row r="56" spans="3:3" x14ac:dyDescent="0.3">
      <c r="C56" s="2"/>
    </row>
    <row r="57" spans="3:3" x14ac:dyDescent="0.3">
      <c r="C57" s="2"/>
    </row>
    <row r="58" spans="3:3" x14ac:dyDescent="0.3">
      <c r="C58" s="2"/>
    </row>
    <row r="59" spans="3:3" x14ac:dyDescent="0.3">
      <c r="C59" s="2"/>
    </row>
    <row r="60" spans="3:3" x14ac:dyDescent="0.3">
      <c r="C60" s="2"/>
    </row>
    <row r="61" spans="3:3" x14ac:dyDescent="0.3">
      <c r="C61" s="2"/>
    </row>
    <row r="62" spans="3:3" x14ac:dyDescent="0.3">
      <c r="C62" s="2"/>
    </row>
    <row r="63" spans="3:3" x14ac:dyDescent="0.3">
      <c r="C63" s="2"/>
    </row>
    <row r="64" spans="3:3" x14ac:dyDescent="0.3">
      <c r="C64" s="2"/>
    </row>
    <row r="65" spans="3:3" x14ac:dyDescent="0.3">
      <c r="C65" s="2"/>
    </row>
    <row r="66" spans="3:3" x14ac:dyDescent="0.3">
      <c r="C66" s="2"/>
    </row>
    <row r="67" spans="3:3" x14ac:dyDescent="0.3">
      <c r="C67" s="2"/>
    </row>
    <row r="68" spans="3:3" x14ac:dyDescent="0.3">
      <c r="C68" s="2"/>
    </row>
    <row r="69" spans="3:3" x14ac:dyDescent="0.3">
      <c r="C69" s="2"/>
    </row>
    <row r="70" spans="3:3" x14ac:dyDescent="0.3">
      <c r="C70" s="2"/>
    </row>
    <row r="71" spans="3:3" x14ac:dyDescent="0.3">
      <c r="C71" s="2"/>
    </row>
    <row r="72" spans="3:3" x14ac:dyDescent="0.3">
      <c r="C72" s="2"/>
    </row>
    <row r="73" spans="3:3" x14ac:dyDescent="0.3">
      <c r="C73" s="2"/>
    </row>
    <row r="74" spans="3:3" x14ac:dyDescent="0.3">
      <c r="C74" s="2"/>
    </row>
    <row r="75" spans="3:3" x14ac:dyDescent="0.3">
      <c r="C75" s="2"/>
    </row>
    <row r="76" spans="3:3" x14ac:dyDescent="0.3">
      <c r="C76" s="2"/>
    </row>
    <row r="77" spans="3:3" x14ac:dyDescent="0.3">
      <c r="C77" s="2"/>
    </row>
    <row r="78" spans="3:3" x14ac:dyDescent="0.3">
      <c r="C78" s="2"/>
    </row>
    <row r="79" spans="3:3" x14ac:dyDescent="0.3">
      <c r="C79" s="2"/>
    </row>
    <row r="80" spans="3:3" x14ac:dyDescent="0.3">
      <c r="C80" s="2"/>
    </row>
    <row r="81" spans="3:3" x14ac:dyDescent="0.3">
      <c r="C81" s="2"/>
    </row>
    <row r="82" spans="3:3" x14ac:dyDescent="0.3">
      <c r="C82" s="2"/>
    </row>
    <row r="83" spans="3:3" x14ac:dyDescent="0.3">
      <c r="C83" s="2"/>
    </row>
    <row r="84" spans="3:3" x14ac:dyDescent="0.3">
      <c r="C84" s="2"/>
    </row>
    <row r="85" spans="3:3" x14ac:dyDescent="0.3">
      <c r="C85" s="2"/>
    </row>
    <row r="86" spans="3:3" x14ac:dyDescent="0.3">
      <c r="C86" s="2"/>
    </row>
    <row r="87" spans="3:3" x14ac:dyDescent="0.3">
      <c r="C87" s="2"/>
    </row>
    <row r="88" spans="3:3" x14ac:dyDescent="0.3">
      <c r="C88" s="2"/>
    </row>
    <row r="89" spans="3:3" x14ac:dyDescent="0.3">
      <c r="C89" s="2"/>
    </row>
    <row r="90" spans="3:3" x14ac:dyDescent="0.3">
      <c r="C90" s="2"/>
    </row>
    <row r="91" spans="3:3" x14ac:dyDescent="0.3">
      <c r="C91" s="2"/>
    </row>
    <row r="92" spans="3:3" x14ac:dyDescent="0.3">
      <c r="C92" s="2"/>
    </row>
    <row r="93" spans="3:3" x14ac:dyDescent="0.3">
      <c r="C93" s="2"/>
    </row>
    <row r="94" spans="3:3" x14ac:dyDescent="0.3">
      <c r="C94" s="2"/>
    </row>
    <row r="95" spans="3:3" x14ac:dyDescent="0.3">
      <c r="C95" s="2"/>
    </row>
    <row r="96" spans="3:3" x14ac:dyDescent="0.3">
      <c r="C96" s="2"/>
    </row>
    <row r="97" spans="3:3" x14ac:dyDescent="0.3">
      <c r="C97" s="2"/>
    </row>
    <row r="98" spans="3:3" x14ac:dyDescent="0.3">
      <c r="C98" s="2"/>
    </row>
    <row r="99" spans="3:3" x14ac:dyDescent="0.3">
      <c r="C99" s="2"/>
    </row>
    <row r="100" spans="3:3" x14ac:dyDescent="0.3">
      <c r="C100" s="2"/>
    </row>
  </sheetData>
  <hyperlinks>
    <hyperlink ref="G1" location="Indice!A1" display="Volver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1:F59"/>
  <sheetViews>
    <sheetView workbookViewId="0">
      <selection activeCell="D4" sqref="D4"/>
    </sheetView>
  </sheetViews>
  <sheetFormatPr baseColWidth="10" defaultRowHeight="14.4" x14ac:dyDescent="0.3"/>
  <cols>
    <col min="1" max="1" width="3.77734375" customWidth="1"/>
    <col min="2" max="2" width="26.77734375" bestFit="1" customWidth="1"/>
    <col min="3" max="3" width="14.5546875" bestFit="1" customWidth="1"/>
  </cols>
  <sheetData>
    <row r="1" spans="2:6" x14ac:dyDescent="0.3">
      <c r="B1" s="6" t="s">
        <v>187</v>
      </c>
      <c r="F1" s="37" t="s">
        <v>181</v>
      </c>
    </row>
    <row r="3" spans="2:6" x14ac:dyDescent="0.3">
      <c r="B3" s="9" t="s">
        <v>137</v>
      </c>
      <c r="C3" s="9" t="s">
        <v>138</v>
      </c>
    </row>
    <row r="4" spans="2:6" x14ac:dyDescent="0.3">
      <c r="B4" s="7" t="s">
        <v>113</v>
      </c>
      <c r="C4" s="19">
        <v>155.83999999999997</v>
      </c>
    </row>
    <row r="5" spans="2:6" x14ac:dyDescent="0.3">
      <c r="B5" s="7" t="s">
        <v>46</v>
      </c>
      <c r="C5" s="19">
        <v>122.71199999999999</v>
      </c>
    </row>
    <row r="6" spans="2:6" x14ac:dyDescent="0.3">
      <c r="B6" s="7" t="s">
        <v>44</v>
      </c>
      <c r="C6" s="19">
        <v>113.702</v>
      </c>
    </row>
    <row r="7" spans="2:6" x14ac:dyDescent="0.3">
      <c r="B7" s="7" t="s">
        <v>197</v>
      </c>
      <c r="C7" s="19">
        <v>89.72999999999999</v>
      </c>
    </row>
    <row r="8" spans="2:6" x14ac:dyDescent="0.3">
      <c r="B8" s="7" t="s">
        <v>72</v>
      </c>
      <c r="C8" s="19">
        <v>82.548000000000016</v>
      </c>
    </row>
    <row r="9" spans="2:6" x14ac:dyDescent="0.3">
      <c r="B9" s="7" t="s">
        <v>45</v>
      </c>
      <c r="C9" s="19">
        <v>73.015999999999948</v>
      </c>
    </row>
    <row r="10" spans="2:6" x14ac:dyDescent="0.3">
      <c r="B10" s="7" t="s">
        <v>47</v>
      </c>
      <c r="C10" s="19">
        <v>51.012999999999991</v>
      </c>
    </row>
    <row r="11" spans="2:6" x14ac:dyDescent="0.3">
      <c r="B11" s="7" t="s">
        <v>66</v>
      </c>
      <c r="C11" s="19">
        <v>22.400000000000002</v>
      </c>
    </row>
    <row r="12" spans="2:6" x14ac:dyDescent="0.3">
      <c r="B12" s="7" t="s">
        <v>114</v>
      </c>
      <c r="C12" s="19">
        <v>21.370000000000005</v>
      </c>
    </row>
    <row r="13" spans="2:6" x14ac:dyDescent="0.3">
      <c r="B13" s="7" t="s">
        <v>110</v>
      </c>
      <c r="C13" s="19">
        <v>18.313000000000002</v>
      </c>
    </row>
    <row r="14" spans="2:6" x14ac:dyDescent="0.3">
      <c r="B14" s="7" t="s">
        <v>48</v>
      </c>
      <c r="C14" s="19">
        <v>17.730000000000004</v>
      </c>
    </row>
    <row r="15" spans="2:6" x14ac:dyDescent="0.3">
      <c r="B15" s="7" t="s">
        <v>62</v>
      </c>
      <c r="C15" s="19">
        <v>17.278999999999996</v>
      </c>
    </row>
    <row r="16" spans="2:6" x14ac:dyDescent="0.3">
      <c r="B16" s="7" t="s">
        <v>112</v>
      </c>
      <c r="C16" s="19">
        <v>15.728999999999999</v>
      </c>
    </row>
    <row r="17" spans="2:3" x14ac:dyDescent="0.3">
      <c r="B17" s="7" t="s">
        <v>63</v>
      </c>
      <c r="C17" s="19">
        <v>14.332999999999998</v>
      </c>
    </row>
    <row r="18" spans="2:3" x14ac:dyDescent="0.3">
      <c r="B18" s="7" t="s">
        <v>65</v>
      </c>
      <c r="C18" s="19">
        <v>10.784999999999997</v>
      </c>
    </row>
    <row r="19" spans="2:3" x14ac:dyDescent="0.3">
      <c r="B19" s="7" t="s">
        <v>111</v>
      </c>
      <c r="C19" s="19">
        <v>8.0190000000000001</v>
      </c>
    </row>
    <row r="20" spans="2:3" x14ac:dyDescent="0.3">
      <c r="B20" s="7" t="s">
        <v>92</v>
      </c>
      <c r="C20" s="19">
        <v>7.9089999999999998</v>
      </c>
    </row>
    <row r="21" spans="2:3" x14ac:dyDescent="0.3">
      <c r="B21" s="7" t="s">
        <v>56</v>
      </c>
      <c r="C21" s="19">
        <v>7.53</v>
      </c>
    </row>
    <row r="22" spans="2:3" x14ac:dyDescent="0.3">
      <c r="B22" s="7" t="s">
        <v>116</v>
      </c>
      <c r="C22" s="19">
        <v>7.46</v>
      </c>
    </row>
    <row r="23" spans="2:3" x14ac:dyDescent="0.3">
      <c r="B23" s="7" t="s">
        <v>118</v>
      </c>
      <c r="C23" s="19">
        <v>6.3480000000000008</v>
      </c>
    </row>
    <row r="24" spans="2:3" x14ac:dyDescent="0.3">
      <c r="B24" s="7" t="s">
        <v>64</v>
      </c>
      <c r="C24" s="19">
        <v>5.2020000000000008</v>
      </c>
    </row>
    <row r="25" spans="2:3" x14ac:dyDescent="0.3">
      <c r="B25" s="7" t="s">
        <v>57</v>
      </c>
      <c r="C25" s="19">
        <v>3.0830000000000002</v>
      </c>
    </row>
    <row r="26" spans="2:3" x14ac:dyDescent="0.3">
      <c r="B26" s="7" t="s">
        <v>71</v>
      </c>
      <c r="C26" s="19">
        <v>2.21</v>
      </c>
    </row>
    <row r="27" spans="2:3" x14ac:dyDescent="0.3">
      <c r="B27" s="7" t="s">
        <v>85</v>
      </c>
      <c r="C27" s="19">
        <v>0.36899999999999999</v>
      </c>
    </row>
    <row r="28" spans="2:3" x14ac:dyDescent="0.3">
      <c r="B28" s="7" t="s">
        <v>117</v>
      </c>
      <c r="C28" s="19">
        <v>0.35199999999999998</v>
      </c>
    </row>
    <row r="29" spans="2:3" x14ac:dyDescent="0.3">
      <c r="B29" s="7" t="s">
        <v>87</v>
      </c>
      <c r="C29" s="19">
        <v>0.19900000000000001</v>
      </c>
    </row>
    <row r="30" spans="2:3" x14ac:dyDescent="0.3">
      <c r="B30" s="7" t="s">
        <v>90</v>
      </c>
      <c r="C30" s="19">
        <v>0.19399999999999998</v>
      </c>
    </row>
    <row r="31" spans="2:3" x14ac:dyDescent="0.3">
      <c r="B31" s="7" t="s">
        <v>73</v>
      </c>
      <c r="C31" s="19">
        <v>0.16</v>
      </c>
    </row>
    <row r="32" spans="2:3" x14ac:dyDescent="0.3">
      <c r="B32" s="7" t="s">
        <v>89</v>
      </c>
      <c r="C32" s="19">
        <v>9.7000000000000003E-2</v>
      </c>
    </row>
    <row r="33" spans="2:3" x14ac:dyDescent="0.3">
      <c r="B33" s="7" t="s">
        <v>91</v>
      </c>
      <c r="C33" s="19">
        <v>0.08</v>
      </c>
    </row>
    <row r="34" spans="2:3" x14ac:dyDescent="0.3">
      <c r="B34" s="7" t="s">
        <v>198</v>
      </c>
      <c r="C34" s="19">
        <v>141.61000000000001</v>
      </c>
    </row>
    <row r="35" spans="2:3" x14ac:dyDescent="0.3">
      <c r="B35" s="29" t="s">
        <v>121</v>
      </c>
      <c r="C35" s="36">
        <f>+SUM(C4:C34)</f>
        <v>1017.3219999999998</v>
      </c>
    </row>
    <row r="36" spans="2:3" x14ac:dyDescent="0.3">
      <c r="C36" s="18"/>
    </row>
    <row r="37" spans="2:3" x14ac:dyDescent="0.3">
      <c r="C37" s="2"/>
    </row>
    <row r="38" spans="2:3" x14ac:dyDescent="0.3">
      <c r="C38" s="2"/>
    </row>
    <row r="39" spans="2:3" x14ac:dyDescent="0.3">
      <c r="C39" s="2"/>
    </row>
    <row r="40" spans="2:3" x14ac:dyDescent="0.3">
      <c r="C40" s="2"/>
    </row>
    <row r="41" spans="2:3" x14ac:dyDescent="0.3">
      <c r="C41" s="2"/>
    </row>
    <row r="42" spans="2:3" x14ac:dyDescent="0.3">
      <c r="C42" s="2"/>
    </row>
    <row r="43" spans="2:3" x14ac:dyDescent="0.3">
      <c r="C43" s="2"/>
    </row>
    <row r="44" spans="2:3" x14ac:dyDescent="0.3">
      <c r="C44" s="2"/>
    </row>
    <row r="45" spans="2:3" x14ac:dyDescent="0.3">
      <c r="C45" s="2"/>
    </row>
    <row r="46" spans="2:3" x14ac:dyDescent="0.3">
      <c r="C46" s="2"/>
    </row>
    <row r="47" spans="2:3" x14ac:dyDescent="0.3">
      <c r="C47" s="2"/>
    </row>
    <row r="48" spans="2:3" x14ac:dyDescent="0.3">
      <c r="C48" s="2"/>
    </row>
    <row r="49" spans="3:3" x14ac:dyDescent="0.3">
      <c r="C49" s="2"/>
    </row>
    <row r="50" spans="3:3" x14ac:dyDescent="0.3">
      <c r="C50" s="2"/>
    </row>
    <row r="51" spans="3:3" x14ac:dyDescent="0.3">
      <c r="C51" s="2"/>
    </row>
    <row r="52" spans="3:3" x14ac:dyDescent="0.3">
      <c r="C52" s="2"/>
    </row>
    <row r="53" spans="3:3" x14ac:dyDescent="0.3">
      <c r="C53" s="2"/>
    </row>
    <row r="54" spans="3:3" x14ac:dyDescent="0.3">
      <c r="C54" s="2"/>
    </row>
    <row r="55" spans="3:3" x14ac:dyDescent="0.3">
      <c r="C55" s="2"/>
    </row>
    <row r="56" spans="3:3" x14ac:dyDescent="0.3">
      <c r="C56" s="2"/>
    </row>
    <row r="57" spans="3:3" x14ac:dyDescent="0.3">
      <c r="C57" s="2"/>
    </row>
    <row r="58" spans="3:3" x14ac:dyDescent="0.3">
      <c r="C58" s="2"/>
    </row>
    <row r="59" spans="3:3" x14ac:dyDescent="0.3">
      <c r="C59" s="2"/>
    </row>
  </sheetData>
  <autoFilter ref="B3:C34">
    <sortState ref="B4:C73">
      <sortCondition descending="1" ref="C3:C73"/>
    </sortState>
  </autoFilter>
  <hyperlinks>
    <hyperlink ref="F1" location="Indice!A1" display="Volver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1:F101"/>
  <sheetViews>
    <sheetView workbookViewId="0">
      <selection activeCell="L30" sqref="L30"/>
    </sheetView>
  </sheetViews>
  <sheetFormatPr baseColWidth="10" defaultRowHeight="14.4" x14ac:dyDescent="0.3"/>
  <cols>
    <col min="1" max="1" width="3.21875" customWidth="1"/>
    <col min="2" max="2" width="18.6640625" bestFit="1" customWidth="1"/>
    <col min="3" max="3" width="14.5546875" bestFit="1" customWidth="1"/>
  </cols>
  <sheetData>
    <row r="1" spans="2:6" x14ac:dyDescent="0.3">
      <c r="B1" s="6" t="s">
        <v>188</v>
      </c>
      <c r="F1" s="37" t="s">
        <v>181</v>
      </c>
    </row>
    <row r="3" spans="2:6" x14ac:dyDescent="0.3">
      <c r="B3" s="9" t="s">
        <v>137</v>
      </c>
      <c r="C3" s="9" t="s">
        <v>138</v>
      </c>
    </row>
    <row r="4" spans="2:6" x14ac:dyDescent="0.3">
      <c r="B4" s="7" t="s">
        <v>23</v>
      </c>
      <c r="C4" s="8">
        <v>241</v>
      </c>
    </row>
    <row r="5" spans="2:6" x14ac:dyDescent="0.3">
      <c r="B5" s="7" t="s">
        <v>100</v>
      </c>
      <c r="C5" s="8">
        <v>67.8</v>
      </c>
    </row>
    <row r="6" spans="2:6" x14ac:dyDescent="0.3">
      <c r="B6" s="7" t="s">
        <v>98</v>
      </c>
      <c r="C6" s="8">
        <v>34</v>
      </c>
    </row>
    <row r="7" spans="2:6" x14ac:dyDescent="0.3">
      <c r="B7" s="7" t="s">
        <v>106</v>
      </c>
      <c r="C7" s="8">
        <v>31.9</v>
      </c>
    </row>
    <row r="8" spans="2:6" x14ac:dyDescent="0.3">
      <c r="B8" s="29" t="s">
        <v>121</v>
      </c>
      <c r="C8" s="35">
        <f>+SUM(C4:C7)</f>
        <v>374.7</v>
      </c>
    </row>
    <row r="10" spans="2:6" x14ac:dyDescent="0.3">
      <c r="C10" s="2"/>
    </row>
    <row r="11" spans="2:6" x14ac:dyDescent="0.3">
      <c r="C11" s="2"/>
    </row>
    <row r="12" spans="2:6" x14ac:dyDescent="0.3">
      <c r="C12" s="2"/>
    </row>
    <row r="13" spans="2:6" x14ac:dyDescent="0.3">
      <c r="C13" s="2"/>
    </row>
    <row r="14" spans="2:6" x14ac:dyDescent="0.3">
      <c r="C14" s="2"/>
    </row>
    <row r="15" spans="2:6" x14ac:dyDescent="0.3">
      <c r="C15" s="2"/>
    </row>
    <row r="16" spans="2:6" x14ac:dyDescent="0.3">
      <c r="C16" s="2"/>
    </row>
    <row r="17" spans="3:3" x14ac:dyDescent="0.3">
      <c r="C17" s="2"/>
    </row>
    <row r="18" spans="3:3" x14ac:dyDescent="0.3">
      <c r="C18" s="2"/>
    </row>
    <row r="19" spans="3:3" x14ac:dyDescent="0.3">
      <c r="C19" s="2"/>
    </row>
    <row r="20" spans="3:3" x14ac:dyDescent="0.3">
      <c r="C20" s="2"/>
    </row>
    <row r="21" spans="3:3" x14ac:dyDescent="0.3">
      <c r="C21" s="2"/>
    </row>
    <row r="22" spans="3:3" x14ac:dyDescent="0.3">
      <c r="C22" s="2"/>
    </row>
    <row r="23" spans="3:3" x14ac:dyDescent="0.3">
      <c r="C23" s="2"/>
    </row>
    <row r="24" spans="3:3" x14ac:dyDescent="0.3">
      <c r="C24" s="2"/>
    </row>
    <row r="25" spans="3:3" x14ac:dyDescent="0.3">
      <c r="C25" s="2"/>
    </row>
    <row r="26" spans="3:3" x14ac:dyDescent="0.3">
      <c r="C26" s="2"/>
    </row>
    <row r="27" spans="3:3" x14ac:dyDescent="0.3">
      <c r="C27" s="2"/>
    </row>
    <row r="28" spans="3:3" x14ac:dyDescent="0.3">
      <c r="C28" s="2"/>
    </row>
    <row r="29" spans="3:3" x14ac:dyDescent="0.3">
      <c r="C29" s="2"/>
    </row>
    <row r="30" spans="3:3" x14ac:dyDescent="0.3">
      <c r="C30" s="2"/>
    </row>
    <row r="31" spans="3:3" x14ac:dyDescent="0.3">
      <c r="C31" s="2"/>
    </row>
    <row r="32" spans="3:3" x14ac:dyDescent="0.3">
      <c r="C32" s="2"/>
    </row>
    <row r="33" spans="3:3" x14ac:dyDescent="0.3">
      <c r="C33" s="2"/>
    </row>
    <row r="34" spans="3:3" x14ac:dyDescent="0.3">
      <c r="C34" s="2"/>
    </row>
    <row r="35" spans="3:3" x14ac:dyDescent="0.3">
      <c r="C35" s="2"/>
    </row>
    <row r="36" spans="3:3" x14ac:dyDescent="0.3">
      <c r="C36" s="2"/>
    </row>
    <row r="37" spans="3:3" x14ac:dyDescent="0.3">
      <c r="C37" s="2"/>
    </row>
    <row r="38" spans="3:3" x14ac:dyDescent="0.3">
      <c r="C38" s="2"/>
    </row>
    <row r="39" spans="3:3" x14ac:dyDescent="0.3">
      <c r="C39" s="2"/>
    </row>
    <row r="40" spans="3:3" x14ac:dyDescent="0.3">
      <c r="C40" s="2"/>
    </row>
    <row r="41" spans="3:3" x14ac:dyDescent="0.3">
      <c r="C41" s="2"/>
    </row>
    <row r="42" spans="3:3" x14ac:dyDescent="0.3">
      <c r="C42" s="2"/>
    </row>
    <row r="43" spans="3:3" x14ac:dyDescent="0.3">
      <c r="C43" s="2"/>
    </row>
    <row r="44" spans="3:3" x14ac:dyDescent="0.3">
      <c r="C44" s="2"/>
    </row>
    <row r="45" spans="3:3" x14ac:dyDescent="0.3">
      <c r="C45" s="2"/>
    </row>
    <row r="46" spans="3:3" x14ac:dyDescent="0.3">
      <c r="C46" s="2"/>
    </row>
    <row r="47" spans="3:3" x14ac:dyDescent="0.3">
      <c r="C47" s="2"/>
    </row>
    <row r="48" spans="3:3" x14ac:dyDescent="0.3">
      <c r="C48" s="2"/>
    </row>
    <row r="49" spans="3:3" x14ac:dyDescent="0.3">
      <c r="C49" s="2"/>
    </row>
    <row r="50" spans="3:3" x14ac:dyDescent="0.3">
      <c r="C50" s="2"/>
    </row>
    <row r="51" spans="3:3" x14ac:dyDescent="0.3">
      <c r="C51" s="2"/>
    </row>
    <row r="52" spans="3:3" x14ac:dyDescent="0.3">
      <c r="C52" s="2"/>
    </row>
    <row r="53" spans="3:3" x14ac:dyDescent="0.3">
      <c r="C53" s="2"/>
    </row>
    <row r="54" spans="3:3" x14ac:dyDescent="0.3">
      <c r="C54" s="2"/>
    </row>
    <row r="55" spans="3:3" x14ac:dyDescent="0.3">
      <c r="C55" s="2"/>
    </row>
    <row r="56" spans="3:3" x14ac:dyDescent="0.3">
      <c r="C56" s="2"/>
    </row>
    <row r="57" spans="3:3" x14ac:dyDescent="0.3">
      <c r="C57" s="2"/>
    </row>
    <row r="58" spans="3:3" x14ac:dyDescent="0.3">
      <c r="C58" s="2"/>
    </row>
    <row r="59" spans="3:3" x14ac:dyDescent="0.3">
      <c r="C59" s="2"/>
    </row>
    <row r="60" spans="3:3" x14ac:dyDescent="0.3">
      <c r="C60" s="2"/>
    </row>
    <row r="61" spans="3:3" x14ac:dyDescent="0.3">
      <c r="C61" s="2"/>
    </row>
    <row r="62" spans="3:3" x14ac:dyDescent="0.3">
      <c r="C62" s="2"/>
    </row>
    <row r="63" spans="3:3" x14ac:dyDescent="0.3">
      <c r="C63" s="2"/>
    </row>
    <row r="64" spans="3:3" x14ac:dyDescent="0.3">
      <c r="C64" s="2"/>
    </row>
    <row r="65" spans="3:3" x14ac:dyDescent="0.3">
      <c r="C65" s="2"/>
    </row>
    <row r="66" spans="3:3" x14ac:dyDescent="0.3">
      <c r="C66" s="2"/>
    </row>
    <row r="67" spans="3:3" x14ac:dyDescent="0.3">
      <c r="C67" s="2"/>
    </row>
    <row r="68" spans="3:3" x14ac:dyDescent="0.3">
      <c r="C68" s="2"/>
    </row>
    <row r="69" spans="3:3" x14ac:dyDescent="0.3">
      <c r="C69" s="2"/>
    </row>
    <row r="70" spans="3:3" x14ac:dyDescent="0.3">
      <c r="C70" s="2"/>
    </row>
    <row r="71" spans="3:3" x14ac:dyDescent="0.3">
      <c r="C71" s="2"/>
    </row>
    <row r="72" spans="3:3" x14ac:dyDescent="0.3">
      <c r="C72" s="2"/>
    </row>
    <row r="73" spans="3:3" x14ac:dyDescent="0.3">
      <c r="C73" s="2"/>
    </row>
    <row r="74" spans="3:3" x14ac:dyDescent="0.3">
      <c r="C74" s="2"/>
    </row>
    <row r="75" spans="3:3" x14ac:dyDescent="0.3">
      <c r="C75" s="2"/>
    </row>
    <row r="76" spans="3:3" x14ac:dyDescent="0.3">
      <c r="C76" s="2"/>
    </row>
    <row r="77" spans="3:3" x14ac:dyDescent="0.3">
      <c r="C77" s="2"/>
    </row>
    <row r="78" spans="3:3" x14ac:dyDescent="0.3">
      <c r="C78" s="2"/>
    </row>
    <row r="79" spans="3:3" x14ac:dyDescent="0.3">
      <c r="C79" s="2"/>
    </row>
    <row r="80" spans="3:3" x14ac:dyDescent="0.3">
      <c r="C80" s="2"/>
    </row>
    <row r="81" spans="3:3" x14ac:dyDescent="0.3">
      <c r="C81" s="2"/>
    </row>
    <row r="82" spans="3:3" x14ac:dyDescent="0.3">
      <c r="C82" s="2"/>
    </row>
    <row r="83" spans="3:3" x14ac:dyDescent="0.3">
      <c r="C83" s="2"/>
    </row>
    <row r="84" spans="3:3" x14ac:dyDescent="0.3">
      <c r="C84" s="2"/>
    </row>
    <row r="85" spans="3:3" x14ac:dyDescent="0.3">
      <c r="C85" s="2"/>
    </row>
    <row r="86" spans="3:3" x14ac:dyDescent="0.3">
      <c r="C86" s="2"/>
    </row>
    <row r="87" spans="3:3" x14ac:dyDescent="0.3">
      <c r="C87" s="2"/>
    </row>
    <row r="88" spans="3:3" x14ac:dyDescent="0.3">
      <c r="C88" s="2"/>
    </row>
    <row r="89" spans="3:3" x14ac:dyDescent="0.3">
      <c r="C89" s="2"/>
    </row>
    <row r="90" spans="3:3" x14ac:dyDescent="0.3">
      <c r="C90" s="2"/>
    </row>
    <row r="91" spans="3:3" x14ac:dyDescent="0.3">
      <c r="C91" s="2"/>
    </row>
    <row r="92" spans="3:3" x14ac:dyDescent="0.3">
      <c r="C92" s="2"/>
    </row>
    <row r="93" spans="3:3" x14ac:dyDescent="0.3">
      <c r="C93" s="2"/>
    </row>
    <row r="94" spans="3:3" x14ac:dyDescent="0.3">
      <c r="C94" s="2"/>
    </row>
    <row r="95" spans="3:3" x14ac:dyDescent="0.3">
      <c r="C95" s="2"/>
    </row>
    <row r="96" spans="3:3" x14ac:dyDescent="0.3">
      <c r="C96" s="2"/>
    </row>
    <row r="97" spans="3:3" x14ac:dyDescent="0.3">
      <c r="C97" s="2"/>
    </row>
    <row r="98" spans="3:3" x14ac:dyDescent="0.3">
      <c r="C98" s="2"/>
    </row>
    <row r="99" spans="3:3" x14ac:dyDescent="0.3">
      <c r="C99" s="2"/>
    </row>
    <row r="100" spans="3:3" x14ac:dyDescent="0.3">
      <c r="C100" s="2"/>
    </row>
    <row r="101" spans="3:3" x14ac:dyDescent="0.3">
      <c r="C101" s="2"/>
    </row>
  </sheetData>
  <hyperlinks>
    <hyperlink ref="F1" location="Indice!A1" display="Volver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1:K39"/>
  <sheetViews>
    <sheetView workbookViewId="0"/>
  </sheetViews>
  <sheetFormatPr baseColWidth="10" defaultRowHeight="14.4" x14ac:dyDescent="0.3"/>
  <cols>
    <col min="1" max="1" width="2.6640625" customWidth="1"/>
    <col min="2" max="2" width="9.6640625" customWidth="1"/>
    <col min="3" max="4" width="17.33203125" customWidth="1"/>
  </cols>
  <sheetData>
    <row r="1" spans="2:8" x14ac:dyDescent="0.3">
      <c r="B1" s="5" t="s">
        <v>125</v>
      </c>
      <c r="H1" s="37" t="s">
        <v>181</v>
      </c>
    </row>
    <row r="2" spans="2:8" x14ac:dyDescent="0.3">
      <c r="C2" s="5"/>
    </row>
    <row r="3" spans="2:8" x14ac:dyDescent="0.3">
      <c r="B3" s="9" t="s">
        <v>122</v>
      </c>
      <c r="C3" s="9" t="s">
        <v>182</v>
      </c>
      <c r="D3" s="9" t="s">
        <v>183</v>
      </c>
    </row>
    <row r="4" spans="2:8" x14ac:dyDescent="0.3">
      <c r="B4" s="33">
        <v>1959</v>
      </c>
      <c r="C4" s="4">
        <v>9053</v>
      </c>
      <c r="D4" s="4"/>
    </row>
    <row r="5" spans="2:8" x14ac:dyDescent="0.3">
      <c r="B5" s="33">
        <v>1962</v>
      </c>
      <c r="C5" s="4">
        <v>25417</v>
      </c>
      <c r="D5" s="4"/>
    </row>
    <row r="6" spans="2:8" x14ac:dyDescent="0.3">
      <c r="B6" s="33">
        <v>1965</v>
      </c>
      <c r="C6" s="4">
        <v>35485</v>
      </c>
      <c r="D6" s="4"/>
    </row>
    <row r="7" spans="2:8" x14ac:dyDescent="0.3">
      <c r="B7" s="33">
        <v>1968</v>
      </c>
      <c r="C7" s="4">
        <v>35216</v>
      </c>
      <c r="D7" s="4"/>
    </row>
    <row r="8" spans="2:8" x14ac:dyDescent="0.3">
      <c r="B8" s="33">
        <v>1971</v>
      </c>
      <c r="C8" s="4">
        <v>30869</v>
      </c>
      <c r="D8" s="4"/>
    </row>
    <row r="9" spans="2:8" x14ac:dyDescent="0.3">
      <c r="B9" s="33">
        <v>1974</v>
      </c>
      <c r="C9" s="4">
        <v>51638</v>
      </c>
      <c r="D9" s="4"/>
    </row>
    <row r="10" spans="2:8" x14ac:dyDescent="0.3">
      <c r="B10" s="33">
        <v>1977</v>
      </c>
      <c r="C10" s="4">
        <v>36049</v>
      </c>
      <c r="D10" s="4"/>
    </row>
    <row r="11" spans="2:8" x14ac:dyDescent="0.3">
      <c r="B11" s="33">
        <v>1980</v>
      </c>
      <c r="C11" s="4">
        <v>10916</v>
      </c>
      <c r="D11" s="4"/>
    </row>
    <row r="12" spans="2:8" x14ac:dyDescent="0.3">
      <c r="B12" s="33">
        <v>1983</v>
      </c>
      <c r="C12" s="4">
        <v>5799</v>
      </c>
      <c r="D12" s="4">
        <v>67</v>
      </c>
    </row>
    <row r="13" spans="2:8" x14ac:dyDescent="0.3">
      <c r="B13" s="33">
        <v>1986</v>
      </c>
      <c r="C13" s="4">
        <v>9313</v>
      </c>
      <c r="D13" s="4">
        <v>134</v>
      </c>
    </row>
    <row r="14" spans="2:8" x14ac:dyDescent="0.3">
      <c r="B14" s="33">
        <v>1989</v>
      </c>
      <c r="C14" s="4">
        <v>8433</v>
      </c>
      <c r="D14" s="4">
        <v>3957</v>
      </c>
    </row>
    <row r="15" spans="2:8" x14ac:dyDescent="0.3">
      <c r="B15" s="33">
        <v>1992</v>
      </c>
      <c r="C15" s="4">
        <v>8479</v>
      </c>
      <c r="D15" s="4">
        <v>5276</v>
      </c>
    </row>
    <row r="16" spans="2:8" x14ac:dyDescent="0.3">
      <c r="B16" s="33">
        <v>1995</v>
      </c>
      <c r="C16" s="4">
        <v>7087</v>
      </c>
      <c r="D16" s="4">
        <v>6206</v>
      </c>
    </row>
    <row r="17" spans="2:4" x14ac:dyDescent="0.3">
      <c r="B17" s="33">
        <v>1998</v>
      </c>
      <c r="C17" s="4">
        <v>5461</v>
      </c>
      <c r="D17" s="4">
        <v>14621</v>
      </c>
    </row>
    <row r="18" spans="2:4" x14ac:dyDescent="0.3">
      <c r="B18" s="33">
        <v>2001</v>
      </c>
      <c r="C18" s="4">
        <v>5121</v>
      </c>
      <c r="D18" s="4">
        <v>13275</v>
      </c>
    </row>
    <row r="19" spans="2:4" x14ac:dyDescent="0.3">
      <c r="B19" s="33">
        <v>2002</v>
      </c>
      <c r="C19" s="4">
        <v>5046</v>
      </c>
      <c r="D19" s="4">
        <v>11516</v>
      </c>
    </row>
    <row r="20" spans="2:4" x14ac:dyDescent="0.3">
      <c r="B20" s="33">
        <v>2003</v>
      </c>
      <c r="C20" s="4">
        <v>4516</v>
      </c>
      <c r="D20" s="4">
        <v>15494</v>
      </c>
    </row>
    <row r="21" spans="2:4" x14ac:dyDescent="0.3">
      <c r="B21" s="33">
        <v>2004</v>
      </c>
      <c r="C21" s="4">
        <v>4517</v>
      </c>
      <c r="D21" s="4">
        <v>16439</v>
      </c>
    </row>
    <row r="22" spans="2:4" x14ac:dyDescent="0.3">
      <c r="B22" s="33">
        <v>2005</v>
      </c>
      <c r="C22" s="4">
        <v>4588</v>
      </c>
      <c r="D22" s="4">
        <v>16401</v>
      </c>
    </row>
    <row r="23" spans="2:4" x14ac:dyDescent="0.3">
      <c r="B23" s="33">
        <v>2006</v>
      </c>
      <c r="C23" s="4">
        <v>3667</v>
      </c>
      <c r="D23" s="4">
        <v>18195</v>
      </c>
    </row>
    <row r="24" spans="2:4" x14ac:dyDescent="0.3">
      <c r="B24" s="33">
        <v>2007</v>
      </c>
      <c r="C24" s="4">
        <v>3448</v>
      </c>
      <c r="D24" s="4">
        <v>19979</v>
      </c>
    </row>
    <row r="25" spans="2:4" x14ac:dyDescent="0.3">
      <c r="B25" s="33">
        <v>2008</v>
      </c>
      <c r="C25" s="4">
        <v>4008</v>
      </c>
      <c r="D25" s="4">
        <v>28313</v>
      </c>
    </row>
    <row r="26" spans="2:4" x14ac:dyDescent="0.3">
      <c r="B26" s="33">
        <v>2009</v>
      </c>
      <c r="C26" s="4">
        <v>4496</v>
      </c>
      <c r="D26" s="4">
        <v>31421</v>
      </c>
    </row>
    <row r="27" spans="2:4" x14ac:dyDescent="0.3">
      <c r="B27" s="33">
        <v>2010</v>
      </c>
      <c r="C27" s="4">
        <v>3891</v>
      </c>
      <c r="D27" s="4">
        <v>21512</v>
      </c>
    </row>
    <row r="28" spans="2:4" x14ac:dyDescent="0.3">
      <c r="B28" s="33">
        <v>2011</v>
      </c>
      <c r="C28" s="4">
        <v>3473</v>
      </c>
      <c r="D28" s="4">
        <v>18388</v>
      </c>
    </row>
    <row r="29" spans="2:4" x14ac:dyDescent="0.3">
      <c r="B29" s="33">
        <v>2012</v>
      </c>
      <c r="C29" s="4">
        <v>3472</v>
      </c>
      <c r="D29" s="4">
        <v>30691</v>
      </c>
    </row>
    <row r="30" spans="2:4" x14ac:dyDescent="0.3">
      <c r="B30" s="33">
        <v>2013</v>
      </c>
      <c r="C30" s="4">
        <v>3582</v>
      </c>
      <c r="D30" s="4">
        <v>40125</v>
      </c>
    </row>
    <row r="31" spans="2:4" x14ac:dyDescent="0.3">
      <c r="B31" s="33">
        <v>2014</v>
      </c>
      <c r="C31" s="4">
        <v>4320</v>
      </c>
      <c r="D31" s="4">
        <v>32693</v>
      </c>
    </row>
    <row r="32" spans="2:4" x14ac:dyDescent="0.3">
      <c r="B32" s="33">
        <v>2015</v>
      </c>
      <c r="C32" s="4">
        <v>4460</v>
      </c>
      <c r="D32" s="4">
        <v>10219</v>
      </c>
    </row>
    <row r="33" spans="2:11" x14ac:dyDescent="0.3">
      <c r="B33" s="33">
        <v>2016</v>
      </c>
      <c r="C33" s="4">
        <v>3817</v>
      </c>
      <c r="D33" s="4">
        <v>11097.226000000001</v>
      </c>
    </row>
    <row r="34" spans="2:11" x14ac:dyDescent="0.3">
      <c r="B34" s="33">
        <v>2017</v>
      </c>
      <c r="C34" s="4">
        <v>3486.91</v>
      </c>
      <c r="D34" s="4">
        <v>11789.51300000001</v>
      </c>
    </row>
    <row r="35" spans="2:11" x14ac:dyDescent="0.3">
      <c r="B35" s="33">
        <v>2018</v>
      </c>
      <c r="C35" s="4">
        <v>3205.42</v>
      </c>
      <c r="D35" s="4">
        <v>15876.717999999993</v>
      </c>
    </row>
    <row r="36" spans="2:11" x14ac:dyDescent="0.3">
      <c r="B36" s="33">
        <v>2019</v>
      </c>
      <c r="C36" s="4">
        <v>3428</v>
      </c>
      <c r="D36" s="4">
        <v>13176.8</v>
      </c>
      <c r="E36" s="1"/>
      <c r="F36" s="1"/>
      <c r="G36" s="1"/>
      <c r="H36" s="1"/>
    </row>
    <row r="37" spans="2:11" x14ac:dyDescent="0.3">
      <c r="B37" s="34">
        <v>2020</v>
      </c>
      <c r="C37" s="4">
        <v>3754.9410000000071</v>
      </c>
      <c r="D37" s="4">
        <v>20166.190999999959</v>
      </c>
      <c r="E37" s="1">
        <f>SUM(C37:D37)</f>
        <v>23921.131999999965</v>
      </c>
      <c r="F37" s="48"/>
      <c r="G37" s="48"/>
      <c r="H37" s="48"/>
    </row>
    <row r="38" spans="2:11" x14ac:dyDescent="0.3">
      <c r="D38" s="47"/>
      <c r="G38" s="49"/>
    </row>
    <row r="39" spans="2:11" x14ac:dyDescent="0.3">
      <c r="C39" s="1"/>
      <c r="D39" s="43"/>
      <c r="K39" s="1"/>
    </row>
  </sheetData>
  <hyperlinks>
    <hyperlink ref="H1" location="Indice!A1" display="Volver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1:F17"/>
  <sheetViews>
    <sheetView zoomScale="90" zoomScaleNormal="90" workbookViewId="0"/>
  </sheetViews>
  <sheetFormatPr baseColWidth="10" defaultRowHeight="14.4" x14ac:dyDescent="0.3"/>
  <cols>
    <col min="1" max="1" width="2.6640625" customWidth="1"/>
    <col min="2" max="2" width="16.5546875" bestFit="1" customWidth="1"/>
    <col min="3" max="3" width="27.5546875" customWidth="1"/>
    <col min="4" max="4" width="29.5546875" customWidth="1"/>
    <col min="5" max="5" width="23.5546875" customWidth="1"/>
  </cols>
  <sheetData>
    <row r="1" spans="2:6" x14ac:dyDescent="0.3">
      <c r="B1" s="6" t="s">
        <v>124</v>
      </c>
      <c r="D1" s="6"/>
      <c r="F1" s="37" t="s">
        <v>181</v>
      </c>
    </row>
    <row r="3" spans="2:6" x14ac:dyDescent="0.3">
      <c r="B3" s="9" t="s">
        <v>123</v>
      </c>
      <c r="C3" s="9" t="s">
        <v>173</v>
      </c>
      <c r="D3" s="9" t="s">
        <v>174</v>
      </c>
      <c r="E3" s="9" t="s">
        <v>175</v>
      </c>
    </row>
    <row r="4" spans="2:6" x14ac:dyDescent="0.3">
      <c r="B4" s="7" t="s">
        <v>126</v>
      </c>
      <c r="C4" s="8">
        <v>0</v>
      </c>
      <c r="D4" s="8">
        <v>1.7450000000000001</v>
      </c>
      <c r="E4" s="8">
        <v>1.7450000000000001</v>
      </c>
    </row>
    <row r="5" spans="2:6" x14ac:dyDescent="0.3">
      <c r="B5" s="7" t="s">
        <v>127</v>
      </c>
      <c r="C5" s="8">
        <v>0</v>
      </c>
      <c r="D5" s="8">
        <v>18.5</v>
      </c>
      <c r="E5" s="8">
        <v>18.5</v>
      </c>
    </row>
    <row r="6" spans="2:6" x14ac:dyDescent="0.3">
      <c r="B6" s="7" t="s">
        <v>128</v>
      </c>
      <c r="C6" s="8">
        <v>74</v>
      </c>
      <c r="D6" s="8">
        <v>1436.4150000000006</v>
      </c>
      <c r="E6" s="8">
        <v>1510.4150000000006</v>
      </c>
    </row>
    <row r="7" spans="2:6" x14ac:dyDescent="0.3">
      <c r="B7" s="7" t="s">
        <v>129</v>
      </c>
      <c r="C7" s="8">
        <v>61</v>
      </c>
      <c r="D7" s="8">
        <v>2899.3310000000024</v>
      </c>
      <c r="E7" s="8">
        <v>2960.3310000000024</v>
      </c>
    </row>
    <row r="8" spans="2:6" x14ac:dyDescent="0.3">
      <c r="B8" s="7" t="s">
        <v>130</v>
      </c>
      <c r="C8" s="8">
        <v>314.02999999999997</v>
      </c>
      <c r="D8" s="8">
        <v>9744.2000000000044</v>
      </c>
      <c r="E8" s="8">
        <v>10058.230000000005</v>
      </c>
    </row>
    <row r="9" spans="2:6" x14ac:dyDescent="0.3">
      <c r="B9" s="7" t="s">
        <v>131</v>
      </c>
      <c r="C9" s="8">
        <v>145.74000000000004</v>
      </c>
      <c r="D9" s="8">
        <v>1969.6500000000015</v>
      </c>
      <c r="E9" s="8">
        <v>2115.3900000000017</v>
      </c>
    </row>
    <row r="10" spans="2:6" x14ac:dyDescent="0.3">
      <c r="B10" s="7" t="s">
        <v>132</v>
      </c>
      <c r="C10" s="8">
        <v>293.75</v>
      </c>
      <c r="D10" s="8">
        <v>2768.3500000000008</v>
      </c>
      <c r="E10" s="8">
        <v>3062.1000000000008</v>
      </c>
    </row>
    <row r="11" spans="2:6" x14ac:dyDescent="0.3">
      <c r="B11" s="7" t="s">
        <v>133</v>
      </c>
      <c r="C11" s="8">
        <v>1196.8140000000001</v>
      </c>
      <c r="D11" s="8">
        <v>1328</v>
      </c>
      <c r="E11" s="8">
        <v>2524.8140000000003</v>
      </c>
    </row>
    <row r="12" spans="2:6" x14ac:dyDescent="0.3">
      <c r="B12" s="7" t="s">
        <v>134</v>
      </c>
      <c r="C12" s="8">
        <v>490.7050000000001</v>
      </c>
      <c r="D12" s="8">
        <v>0</v>
      </c>
      <c r="E12" s="8">
        <v>490.7050000000001</v>
      </c>
    </row>
    <row r="13" spans="2:6" x14ac:dyDescent="0.3">
      <c r="B13" s="7" t="s">
        <v>135</v>
      </c>
      <c r="C13" s="8">
        <v>1174.9019999999996</v>
      </c>
      <c r="D13" s="8">
        <v>0</v>
      </c>
      <c r="E13" s="8">
        <v>1174.9019999999996</v>
      </c>
    </row>
    <row r="14" spans="2:6" x14ac:dyDescent="0.3">
      <c r="B14" s="7" t="s">
        <v>136</v>
      </c>
      <c r="C14" s="8">
        <v>4.0000000000000009</v>
      </c>
      <c r="D14" s="8">
        <v>0</v>
      </c>
      <c r="E14" s="8">
        <v>4.0000000000000009</v>
      </c>
    </row>
    <row r="15" spans="2:6" x14ac:dyDescent="0.3">
      <c r="B15" s="29" t="s">
        <v>121</v>
      </c>
      <c r="C15" s="32">
        <v>3754.9409999999993</v>
      </c>
      <c r="D15" s="32">
        <v>20166.19100000001</v>
      </c>
      <c r="E15" s="32">
        <v>23921.132000000016</v>
      </c>
    </row>
    <row r="16" spans="2:6" x14ac:dyDescent="0.3">
      <c r="D16" s="2"/>
    </row>
    <row r="17" spans="4:4" x14ac:dyDescent="0.3">
      <c r="D17" s="2"/>
    </row>
  </sheetData>
  <hyperlinks>
    <hyperlink ref="F1" location="Indice!A1" display="Volver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1:N39"/>
  <sheetViews>
    <sheetView zoomScale="90" zoomScaleNormal="90" workbookViewId="0"/>
  </sheetViews>
  <sheetFormatPr baseColWidth="10" defaultRowHeight="14.4" x14ac:dyDescent="0.3"/>
  <cols>
    <col min="1" max="1" width="3.6640625" customWidth="1"/>
    <col min="2" max="2" width="20.88671875" bestFit="1" customWidth="1"/>
    <col min="15" max="15" width="20.21875" bestFit="1" customWidth="1"/>
    <col min="16" max="16" width="76.6640625" bestFit="1" customWidth="1"/>
  </cols>
  <sheetData>
    <row r="1" spans="2:14" x14ac:dyDescent="0.3">
      <c r="B1" s="6" t="s">
        <v>186</v>
      </c>
      <c r="I1" s="37" t="s">
        <v>181</v>
      </c>
    </row>
    <row r="3" spans="2:14" x14ac:dyDescent="0.3">
      <c r="B3" s="57" t="s">
        <v>139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</row>
    <row r="4" spans="2:14" x14ac:dyDescent="0.3">
      <c r="B4" s="29" t="s">
        <v>1</v>
      </c>
      <c r="C4" s="29" t="s">
        <v>140</v>
      </c>
      <c r="D4" s="29" t="s">
        <v>141</v>
      </c>
      <c r="E4" s="29" t="s">
        <v>142</v>
      </c>
      <c r="F4" s="29" t="s">
        <v>143</v>
      </c>
      <c r="G4" s="29" t="s">
        <v>144</v>
      </c>
      <c r="H4" s="29" t="s">
        <v>145</v>
      </c>
      <c r="I4" s="29" t="s">
        <v>146</v>
      </c>
      <c r="J4" s="29" t="s">
        <v>147</v>
      </c>
      <c r="K4" s="29" t="s">
        <v>148</v>
      </c>
      <c r="L4" s="29" t="s">
        <v>149</v>
      </c>
      <c r="M4" s="29" t="s">
        <v>3</v>
      </c>
    </row>
    <row r="5" spans="2:14" x14ac:dyDescent="0.3">
      <c r="B5" s="7" t="s">
        <v>150</v>
      </c>
      <c r="C5" s="11">
        <v>0</v>
      </c>
      <c r="D5" s="11">
        <v>0</v>
      </c>
      <c r="E5" s="11">
        <v>0</v>
      </c>
      <c r="F5" s="11">
        <v>15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  <c r="M5" s="11">
        <v>0</v>
      </c>
    </row>
    <row r="6" spans="2:14" x14ac:dyDescent="0.3">
      <c r="B6" s="30" t="s">
        <v>151</v>
      </c>
      <c r="C6" s="11">
        <v>2.5</v>
      </c>
      <c r="D6" s="11">
        <v>0</v>
      </c>
      <c r="E6" s="11">
        <v>0</v>
      </c>
      <c r="F6" s="11">
        <v>0</v>
      </c>
      <c r="G6" s="11">
        <v>0</v>
      </c>
      <c r="H6" s="11">
        <v>3.8</v>
      </c>
      <c r="I6" s="11">
        <v>0</v>
      </c>
      <c r="J6" s="11">
        <v>0</v>
      </c>
      <c r="K6" s="11">
        <v>0</v>
      </c>
      <c r="L6" s="11">
        <v>1</v>
      </c>
      <c r="M6" s="11">
        <v>0</v>
      </c>
    </row>
    <row r="7" spans="2:14" x14ac:dyDescent="0.3">
      <c r="B7" s="30" t="s">
        <v>22</v>
      </c>
      <c r="C7" s="11">
        <v>0</v>
      </c>
      <c r="D7" s="11">
        <v>0</v>
      </c>
      <c r="E7" s="11">
        <v>20.100000000000001</v>
      </c>
      <c r="F7" s="11">
        <v>0</v>
      </c>
      <c r="G7" s="11">
        <v>1</v>
      </c>
      <c r="H7" s="11">
        <v>0</v>
      </c>
      <c r="I7" s="11">
        <v>0</v>
      </c>
      <c r="J7" s="11">
        <v>2.7</v>
      </c>
      <c r="K7" s="11">
        <v>0</v>
      </c>
      <c r="L7" s="11">
        <v>8.8000000000000007</v>
      </c>
      <c r="M7" s="11">
        <v>0</v>
      </c>
    </row>
    <row r="8" spans="2:14" x14ac:dyDescent="0.3">
      <c r="B8" s="30" t="s">
        <v>13</v>
      </c>
      <c r="C8" s="11">
        <v>0</v>
      </c>
      <c r="D8" s="11">
        <v>10.5</v>
      </c>
      <c r="E8" s="11">
        <v>669.59999999999991</v>
      </c>
      <c r="F8" s="11">
        <v>764.94</v>
      </c>
      <c r="G8" s="11">
        <v>693.84</v>
      </c>
      <c r="H8" s="11">
        <v>0</v>
      </c>
      <c r="I8" s="11">
        <v>498.2</v>
      </c>
      <c r="J8" s="11">
        <v>38</v>
      </c>
      <c r="K8" s="11">
        <v>76</v>
      </c>
      <c r="L8" s="44">
        <v>223</v>
      </c>
      <c r="M8" s="44">
        <v>351</v>
      </c>
      <c r="N8" s="45"/>
    </row>
    <row r="9" spans="2:14" x14ac:dyDescent="0.3">
      <c r="B9" s="30" t="s">
        <v>32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44">
        <v>0</v>
      </c>
      <c r="M9" s="44">
        <v>2</v>
      </c>
      <c r="N9" s="45"/>
    </row>
    <row r="10" spans="2:14" x14ac:dyDescent="0.3">
      <c r="B10" s="30" t="s">
        <v>33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44">
        <v>0</v>
      </c>
      <c r="M10" s="44">
        <v>5</v>
      </c>
      <c r="N10" s="45"/>
    </row>
    <row r="11" spans="2:14" x14ac:dyDescent="0.3">
      <c r="B11" s="30" t="s">
        <v>34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44">
        <v>0</v>
      </c>
      <c r="M11" s="44">
        <v>5</v>
      </c>
      <c r="N11" s="45"/>
    </row>
    <row r="12" spans="2:14" x14ac:dyDescent="0.3">
      <c r="B12" s="30" t="s">
        <v>152</v>
      </c>
      <c r="C12" s="11">
        <v>0</v>
      </c>
      <c r="D12" s="11">
        <v>0</v>
      </c>
      <c r="E12" s="11">
        <v>0</v>
      </c>
      <c r="F12" s="11">
        <v>40.5</v>
      </c>
      <c r="G12" s="11">
        <v>65</v>
      </c>
      <c r="H12" s="11">
        <v>0</v>
      </c>
      <c r="I12" s="11">
        <v>36</v>
      </c>
      <c r="J12" s="11">
        <v>0</v>
      </c>
      <c r="K12" s="11">
        <v>0</v>
      </c>
      <c r="L12" s="44">
        <v>0</v>
      </c>
      <c r="M12" s="44">
        <v>0</v>
      </c>
      <c r="N12" s="45"/>
    </row>
    <row r="13" spans="2:14" x14ac:dyDescent="0.3">
      <c r="B13" s="30" t="s">
        <v>153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12</v>
      </c>
      <c r="K13" s="11">
        <v>0</v>
      </c>
      <c r="L13" s="44">
        <v>0</v>
      </c>
      <c r="M13" s="44">
        <v>0</v>
      </c>
      <c r="N13" s="45"/>
    </row>
    <row r="14" spans="2:14" x14ac:dyDescent="0.3">
      <c r="B14" s="30" t="s">
        <v>154</v>
      </c>
      <c r="C14" s="11">
        <v>0</v>
      </c>
      <c r="D14" s="11">
        <v>1</v>
      </c>
      <c r="E14" s="11">
        <v>0</v>
      </c>
      <c r="F14" s="11">
        <v>0</v>
      </c>
      <c r="G14" s="11">
        <v>1</v>
      </c>
      <c r="H14" s="11">
        <v>0</v>
      </c>
      <c r="I14" s="11">
        <v>0</v>
      </c>
      <c r="J14" s="11">
        <v>0</v>
      </c>
      <c r="K14" s="11">
        <v>0</v>
      </c>
      <c r="L14" s="44">
        <v>0</v>
      </c>
      <c r="M14" s="44">
        <v>0</v>
      </c>
      <c r="N14" s="45"/>
    </row>
    <row r="15" spans="2:14" x14ac:dyDescent="0.3">
      <c r="B15" s="30" t="s">
        <v>67</v>
      </c>
      <c r="C15" s="11">
        <v>0</v>
      </c>
      <c r="D15" s="11">
        <v>0</v>
      </c>
      <c r="E15" s="11">
        <v>0</v>
      </c>
      <c r="F15" s="11">
        <v>0</v>
      </c>
      <c r="G15" s="11">
        <v>5.8</v>
      </c>
      <c r="H15" s="11">
        <v>0</v>
      </c>
      <c r="I15" s="11">
        <v>9</v>
      </c>
      <c r="J15" s="11">
        <v>0</v>
      </c>
      <c r="K15" s="11">
        <v>4.5</v>
      </c>
      <c r="L15" s="44">
        <v>10</v>
      </c>
      <c r="M15" s="44">
        <v>0</v>
      </c>
      <c r="N15" s="45"/>
    </row>
    <row r="16" spans="2:14" x14ac:dyDescent="0.3">
      <c r="B16" s="30" t="s">
        <v>155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4.2</v>
      </c>
      <c r="I16" s="11">
        <v>0</v>
      </c>
      <c r="J16" s="11">
        <v>0</v>
      </c>
      <c r="K16" s="11">
        <v>0</v>
      </c>
      <c r="L16" s="44">
        <v>0</v>
      </c>
      <c r="M16" s="44">
        <v>0</v>
      </c>
      <c r="N16" s="45"/>
    </row>
    <row r="17" spans="2:14" x14ac:dyDescent="0.3">
      <c r="B17" s="30" t="s">
        <v>109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1.5</v>
      </c>
      <c r="I17" s="11">
        <v>0</v>
      </c>
      <c r="J17" s="11">
        <v>0</v>
      </c>
      <c r="K17" s="11">
        <v>0</v>
      </c>
      <c r="L17" s="44">
        <v>2.2999999999999998</v>
      </c>
      <c r="M17" s="44">
        <v>1.5</v>
      </c>
      <c r="N17" s="45"/>
    </row>
    <row r="18" spans="2:14" x14ac:dyDescent="0.3">
      <c r="B18" s="30" t="s">
        <v>156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44">
        <v>0.3</v>
      </c>
      <c r="M18" s="44">
        <v>0</v>
      </c>
      <c r="N18" s="45"/>
    </row>
    <row r="19" spans="2:14" x14ac:dyDescent="0.3">
      <c r="B19" s="30" t="s">
        <v>107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10.67</v>
      </c>
      <c r="I19" s="11">
        <v>23.1</v>
      </c>
      <c r="J19" s="11">
        <v>26.5</v>
      </c>
      <c r="K19" s="11">
        <v>5.2</v>
      </c>
      <c r="L19" s="44">
        <v>0</v>
      </c>
      <c r="M19" s="44">
        <v>3.6</v>
      </c>
      <c r="N19" s="45"/>
    </row>
    <row r="20" spans="2:14" x14ac:dyDescent="0.3">
      <c r="B20" s="30" t="s">
        <v>78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12.33</v>
      </c>
      <c r="K20" s="11">
        <v>13.6</v>
      </c>
      <c r="L20" s="44">
        <v>14</v>
      </c>
      <c r="M20" s="44">
        <v>10.9</v>
      </c>
      <c r="N20" s="45"/>
    </row>
    <row r="21" spans="2:14" x14ac:dyDescent="0.3">
      <c r="B21" s="30" t="s">
        <v>53</v>
      </c>
      <c r="C21" s="11">
        <v>16276.450000000003</v>
      </c>
      <c r="D21" s="11">
        <v>12408.259999999986</v>
      </c>
      <c r="E21" s="11">
        <v>21213.339999999989</v>
      </c>
      <c r="F21" s="11">
        <v>29745.199999999997</v>
      </c>
      <c r="G21" s="11">
        <v>24318.950000000041</v>
      </c>
      <c r="H21" s="11">
        <v>5020.8000000000138</v>
      </c>
      <c r="I21" s="11">
        <v>5230.4850000000006</v>
      </c>
      <c r="J21" s="11">
        <v>4376.0300000000097</v>
      </c>
      <c r="K21" s="11">
        <v>5829.809999999994</v>
      </c>
      <c r="L21" s="44">
        <v>4859.458999999998</v>
      </c>
      <c r="M21" s="44">
        <v>12115.749999999985</v>
      </c>
      <c r="N21" s="45"/>
    </row>
    <row r="22" spans="2:14" x14ac:dyDescent="0.3">
      <c r="B22" s="30" t="s">
        <v>54</v>
      </c>
      <c r="C22" s="11">
        <v>1530.4099999999955</v>
      </c>
      <c r="D22" s="11">
        <v>1880.8799999999962</v>
      </c>
      <c r="E22" s="11">
        <v>3874.7900000000054</v>
      </c>
      <c r="F22" s="11">
        <v>3795.6500000000037</v>
      </c>
      <c r="G22" s="11">
        <v>3766.4799999999987</v>
      </c>
      <c r="H22" s="11">
        <v>2160.5799999999945</v>
      </c>
      <c r="I22" s="11">
        <v>1520.9609999999982</v>
      </c>
      <c r="J22" s="11">
        <v>4236.7549999999947</v>
      </c>
      <c r="K22" s="11">
        <v>5378.2179999999971</v>
      </c>
      <c r="L22" s="44">
        <v>3645.9939999999888</v>
      </c>
      <c r="M22" s="44">
        <v>4308.0760000000037</v>
      </c>
      <c r="N22" s="45"/>
    </row>
    <row r="23" spans="2:14" x14ac:dyDescent="0.3">
      <c r="B23" s="30" t="s">
        <v>157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44">
        <v>201.5</v>
      </c>
      <c r="M23" s="44">
        <v>0</v>
      </c>
      <c r="N23" s="45"/>
    </row>
    <row r="24" spans="2:14" x14ac:dyDescent="0.3">
      <c r="B24" s="30" t="s">
        <v>158</v>
      </c>
      <c r="C24" s="11">
        <v>0</v>
      </c>
      <c r="D24" s="11">
        <v>0</v>
      </c>
      <c r="E24" s="11">
        <v>14</v>
      </c>
      <c r="F24" s="11">
        <v>0</v>
      </c>
      <c r="G24" s="11">
        <v>0</v>
      </c>
      <c r="H24" s="11">
        <v>0</v>
      </c>
      <c r="I24" s="11">
        <v>0</v>
      </c>
      <c r="J24" s="11">
        <v>12.1</v>
      </c>
      <c r="K24" s="11">
        <v>86.5</v>
      </c>
      <c r="L24" s="44">
        <v>0</v>
      </c>
      <c r="M24" s="44">
        <v>0</v>
      </c>
      <c r="N24" s="45"/>
    </row>
    <row r="25" spans="2:14" x14ac:dyDescent="0.3">
      <c r="B25" s="30" t="s">
        <v>115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44">
        <v>13.5</v>
      </c>
      <c r="M25" s="44">
        <v>0</v>
      </c>
      <c r="N25" s="45"/>
    </row>
    <row r="26" spans="2:14" x14ac:dyDescent="0.3">
      <c r="B26" s="30" t="s">
        <v>159</v>
      </c>
      <c r="C26" s="11">
        <v>0</v>
      </c>
      <c r="D26" s="11">
        <v>0</v>
      </c>
      <c r="E26" s="11">
        <v>10</v>
      </c>
      <c r="F26" s="11">
        <v>16</v>
      </c>
      <c r="G26" s="11">
        <v>8</v>
      </c>
      <c r="H26" s="11">
        <v>0</v>
      </c>
      <c r="I26" s="11">
        <v>0</v>
      </c>
      <c r="J26" s="11">
        <v>0</v>
      </c>
      <c r="K26" s="11">
        <v>0</v>
      </c>
      <c r="L26" s="44">
        <v>0</v>
      </c>
      <c r="M26" s="44">
        <v>0</v>
      </c>
      <c r="N26" s="45"/>
    </row>
    <row r="27" spans="2:14" x14ac:dyDescent="0.3">
      <c r="B27" s="30" t="s">
        <v>160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6</v>
      </c>
      <c r="K27" s="11">
        <v>0</v>
      </c>
      <c r="L27" s="44">
        <v>0</v>
      </c>
      <c r="M27" s="44">
        <v>0</v>
      </c>
      <c r="N27" s="45"/>
    </row>
    <row r="28" spans="2:14" x14ac:dyDescent="0.3">
      <c r="B28" s="30" t="s">
        <v>28</v>
      </c>
      <c r="C28" s="11">
        <v>1936.2300000000002</v>
      </c>
      <c r="D28" s="11">
        <v>2787.8099999999995</v>
      </c>
      <c r="E28" s="11">
        <v>4086.7700000000013</v>
      </c>
      <c r="F28" s="11">
        <v>4508.4800000000005</v>
      </c>
      <c r="G28" s="11">
        <v>2982.7800000000007</v>
      </c>
      <c r="H28" s="11">
        <v>1829.01</v>
      </c>
      <c r="I28" s="11">
        <v>3176.73</v>
      </c>
      <c r="J28" s="11">
        <v>2368.3300000000004</v>
      </c>
      <c r="K28" s="11">
        <v>3815.07</v>
      </c>
      <c r="L28" s="44">
        <v>3886.5519999999992</v>
      </c>
      <c r="M28" s="44">
        <v>3108.7</v>
      </c>
      <c r="N28" s="45"/>
    </row>
    <row r="29" spans="2:14" x14ac:dyDescent="0.3">
      <c r="B29" s="30" t="s">
        <v>161</v>
      </c>
      <c r="C29" s="11">
        <v>44.5</v>
      </c>
      <c r="D29" s="11">
        <v>42</v>
      </c>
      <c r="E29" s="11">
        <v>30.150000000000002</v>
      </c>
      <c r="F29" s="11">
        <v>68.599999999999994</v>
      </c>
      <c r="G29" s="11">
        <v>60.199999999999989</v>
      </c>
      <c r="H29" s="11">
        <v>43</v>
      </c>
      <c r="I29" s="11">
        <v>40.840000000000003</v>
      </c>
      <c r="J29" s="11">
        <v>0</v>
      </c>
      <c r="K29" s="11">
        <v>0</v>
      </c>
      <c r="L29" s="11">
        <v>0</v>
      </c>
      <c r="M29" s="11">
        <v>0</v>
      </c>
      <c r="N29" s="43"/>
    </row>
    <row r="30" spans="2:14" x14ac:dyDescent="0.3">
      <c r="B30" s="30" t="s">
        <v>70</v>
      </c>
      <c r="C30" s="11">
        <v>0</v>
      </c>
      <c r="D30" s="11">
        <v>0.5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14.8</v>
      </c>
      <c r="L30" s="11">
        <v>0</v>
      </c>
      <c r="M30" s="11">
        <v>5.7650000000000006</v>
      </c>
      <c r="N30" s="43"/>
    </row>
    <row r="31" spans="2:14" x14ac:dyDescent="0.3">
      <c r="B31" s="30" t="s">
        <v>55</v>
      </c>
      <c r="C31" s="11">
        <v>736.07</v>
      </c>
      <c r="D31" s="11">
        <v>557.20000000000005</v>
      </c>
      <c r="E31" s="11">
        <v>268.87</v>
      </c>
      <c r="F31" s="11">
        <v>339.95</v>
      </c>
      <c r="G31" s="11">
        <v>175.31</v>
      </c>
      <c r="H31" s="11">
        <v>210.85000000000005</v>
      </c>
      <c r="I31" s="11">
        <v>102.47000000000006</v>
      </c>
      <c r="J31" s="11">
        <v>126.658</v>
      </c>
      <c r="K31" s="11">
        <v>247.01999999999998</v>
      </c>
      <c r="L31" s="11">
        <v>91.92</v>
      </c>
      <c r="M31" s="11">
        <v>91.199999999999989</v>
      </c>
      <c r="N31" s="43"/>
    </row>
    <row r="32" spans="2:14" x14ac:dyDescent="0.3">
      <c r="B32" s="30" t="s">
        <v>49</v>
      </c>
      <c r="C32" s="11">
        <v>0.7</v>
      </c>
      <c r="D32" s="11">
        <v>0.8</v>
      </c>
      <c r="E32" s="11">
        <v>1.1499999999999999</v>
      </c>
      <c r="F32" s="11">
        <v>0.65</v>
      </c>
      <c r="G32" s="11">
        <v>1.3</v>
      </c>
      <c r="H32" s="11">
        <v>0.4</v>
      </c>
      <c r="I32" s="11">
        <v>0.4</v>
      </c>
      <c r="J32" s="11">
        <v>0.51</v>
      </c>
      <c r="K32" s="11">
        <v>0.2</v>
      </c>
      <c r="L32" s="11">
        <v>0.5</v>
      </c>
      <c r="M32" s="11">
        <v>0.5</v>
      </c>
      <c r="N32" s="43"/>
    </row>
    <row r="33" spans="2:14" x14ac:dyDescent="0.3">
      <c r="B33" s="30" t="s">
        <v>162</v>
      </c>
      <c r="C33" s="11">
        <v>0</v>
      </c>
      <c r="D33" s="11">
        <v>0</v>
      </c>
      <c r="E33" s="11">
        <v>0</v>
      </c>
      <c r="F33" s="11">
        <v>1.25</v>
      </c>
      <c r="G33" s="11">
        <v>4.5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43"/>
    </row>
    <row r="34" spans="2:14" x14ac:dyDescent="0.3">
      <c r="B34" s="30" t="s">
        <v>10</v>
      </c>
      <c r="C34" s="11">
        <v>73.5</v>
      </c>
      <c r="D34" s="11">
        <v>30</v>
      </c>
      <c r="E34" s="11">
        <v>75</v>
      </c>
      <c r="F34" s="11">
        <v>84</v>
      </c>
      <c r="G34" s="11">
        <v>38.5</v>
      </c>
      <c r="H34" s="11">
        <v>224.64</v>
      </c>
      <c r="I34" s="11">
        <v>25</v>
      </c>
      <c r="J34" s="11">
        <v>126.5</v>
      </c>
      <c r="K34" s="11">
        <v>69</v>
      </c>
      <c r="L34" s="11">
        <v>61</v>
      </c>
      <c r="M34" s="11">
        <v>59</v>
      </c>
      <c r="N34" s="43"/>
    </row>
    <row r="35" spans="2:14" x14ac:dyDescent="0.3">
      <c r="B35" s="7" t="s">
        <v>7</v>
      </c>
      <c r="C35" s="11">
        <v>334</v>
      </c>
      <c r="D35" s="11">
        <v>196</v>
      </c>
      <c r="E35" s="11">
        <v>13</v>
      </c>
      <c r="F35" s="11">
        <v>69</v>
      </c>
      <c r="G35" s="11">
        <v>22</v>
      </c>
      <c r="H35" s="11">
        <v>275.89999999999998</v>
      </c>
      <c r="I35" s="11">
        <v>145.6</v>
      </c>
      <c r="J35" s="11">
        <v>435.6</v>
      </c>
      <c r="K35" s="11">
        <v>325.60000000000002</v>
      </c>
      <c r="L35" s="11">
        <v>157</v>
      </c>
      <c r="M35" s="11">
        <v>98.2</v>
      </c>
      <c r="N35" s="43"/>
    </row>
    <row r="36" spans="2:14" x14ac:dyDescent="0.3">
      <c r="B36" s="7" t="s">
        <v>41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4</v>
      </c>
      <c r="J36" s="11">
        <v>0</v>
      </c>
      <c r="K36" s="11">
        <v>0</v>
      </c>
      <c r="L36" s="11">
        <v>0</v>
      </c>
      <c r="M36" s="11">
        <v>0</v>
      </c>
      <c r="N36" s="43"/>
    </row>
    <row r="37" spans="2:14" x14ac:dyDescent="0.3">
      <c r="B37" s="7" t="s">
        <v>17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3</v>
      </c>
      <c r="J37" s="11">
        <v>0</v>
      </c>
      <c r="K37" s="11">
        <v>11.2</v>
      </c>
      <c r="L37" s="11">
        <v>0</v>
      </c>
      <c r="M37" s="11">
        <v>0</v>
      </c>
      <c r="N37" s="43"/>
    </row>
    <row r="38" spans="2:14" x14ac:dyDescent="0.3">
      <c r="B38" s="7" t="s">
        <v>24</v>
      </c>
      <c r="C38" s="11">
        <v>0</v>
      </c>
      <c r="D38" s="11">
        <v>0</v>
      </c>
      <c r="E38" s="11">
        <v>0</v>
      </c>
      <c r="F38" s="11">
        <v>0</v>
      </c>
      <c r="G38" s="11">
        <v>1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43"/>
    </row>
    <row r="39" spans="2:14" x14ac:dyDescent="0.3">
      <c r="B39" s="29" t="s">
        <v>120</v>
      </c>
      <c r="C39" s="31">
        <f>+SUBTOTAL(9,C5:C38)</f>
        <v>20934.359999999997</v>
      </c>
      <c r="D39" s="31">
        <f t="shared" ref="D39:M39" si="0">+SUBTOTAL(9,D5:D38)</f>
        <v>17914.949999999983</v>
      </c>
      <c r="E39" s="31">
        <f t="shared" si="0"/>
        <v>30276.769999999997</v>
      </c>
      <c r="F39" s="31">
        <f t="shared" si="0"/>
        <v>39449.22</v>
      </c>
      <c r="G39" s="31">
        <f t="shared" si="0"/>
        <v>32145.660000000044</v>
      </c>
      <c r="H39" s="31">
        <f t="shared" si="0"/>
        <v>9785.3500000000076</v>
      </c>
      <c r="I39" s="31">
        <f t="shared" si="0"/>
        <v>10815.785999999998</v>
      </c>
      <c r="J39" s="31">
        <f t="shared" si="0"/>
        <v>11780.013000000004</v>
      </c>
      <c r="K39" s="31">
        <f t="shared" si="0"/>
        <v>15876.717999999992</v>
      </c>
      <c r="L39" s="31">
        <f t="shared" si="0"/>
        <v>13176.824999999986</v>
      </c>
      <c r="M39" s="31">
        <f t="shared" si="0"/>
        <v>20166.190999999992</v>
      </c>
      <c r="N39" s="43"/>
    </row>
  </sheetData>
  <mergeCells count="1">
    <mergeCell ref="B3:M3"/>
  </mergeCells>
  <hyperlinks>
    <hyperlink ref="I1" location="Indice!A1" display="Volver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I19"/>
  <sheetViews>
    <sheetView workbookViewId="0"/>
  </sheetViews>
  <sheetFormatPr baseColWidth="10" defaultRowHeight="14.4" x14ac:dyDescent="0.3"/>
  <cols>
    <col min="1" max="1" width="2.6640625" customWidth="1"/>
    <col min="2" max="2" width="17.21875" customWidth="1"/>
    <col min="3" max="3" width="14.88671875" bestFit="1" customWidth="1"/>
  </cols>
  <sheetData>
    <row r="1" spans="2:9" ht="15.6" x14ac:dyDescent="0.3">
      <c r="B1" s="21" t="s">
        <v>169</v>
      </c>
      <c r="I1" s="37" t="s">
        <v>181</v>
      </c>
    </row>
    <row r="3" spans="2:9" x14ac:dyDescent="0.3">
      <c r="B3" s="9" t="s">
        <v>137</v>
      </c>
      <c r="C3" s="9" t="s">
        <v>138</v>
      </c>
    </row>
    <row r="4" spans="2:9" x14ac:dyDescent="0.3">
      <c r="B4" s="7" t="s">
        <v>53</v>
      </c>
      <c r="C4" s="8">
        <v>12115.749999999985</v>
      </c>
    </row>
    <row r="5" spans="2:9" x14ac:dyDescent="0.3">
      <c r="B5" s="7" t="s">
        <v>54</v>
      </c>
      <c r="C5" s="8">
        <v>4308.0760000000037</v>
      </c>
    </row>
    <row r="6" spans="2:9" x14ac:dyDescent="0.3">
      <c r="B6" s="7" t="s">
        <v>28</v>
      </c>
      <c r="C6" s="8">
        <v>3108.7</v>
      </c>
    </row>
    <row r="7" spans="2:9" x14ac:dyDescent="0.3">
      <c r="B7" s="7" t="s">
        <v>13</v>
      </c>
      <c r="C7" s="8">
        <v>351</v>
      </c>
    </row>
    <row r="8" spans="2:9" x14ac:dyDescent="0.3">
      <c r="B8" s="7" t="s">
        <v>7</v>
      </c>
      <c r="C8" s="8">
        <v>98.2</v>
      </c>
    </row>
    <row r="9" spans="2:9" x14ac:dyDescent="0.3">
      <c r="B9" s="7" t="s">
        <v>55</v>
      </c>
      <c r="C9" s="8">
        <v>91.199999999999989</v>
      </c>
    </row>
    <row r="10" spans="2:9" x14ac:dyDescent="0.3">
      <c r="B10" s="7" t="s">
        <v>10</v>
      </c>
      <c r="C10" s="8">
        <v>59</v>
      </c>
      <c r="D10" s="1"/>
    </row>
    <row r="11" spans="2:9" x14ac:dyDescent="0.3">
      <c r="B11" s="7" t="s">
        <v>78</v>
      </c>
      <c r="C11" s="8">
        <v>10.9</v>
      </c>
    </row>
    <row r="12" spans="2:9" x14ac:dyDescent="0.3">
      <c r="B12" s="7" t="s">
        <v>70</v>
      </c>
      <c r="C12" s="8">
        <v>5.7650000000000006</v>
      </c>
    </row>
    <row r="13" spans="2:9" x14ac:dyDescent="0.3">
      <c r="B13" s="7" t="s">
        <v>33</v>
      </c>
      <c r="C13" s="8">
        <v>5</v>
      </c>
    </row>
    <row r="14" spans="2:9" x14ac:dyDescent="0.3">
      <c r="B14" s="7" t="s">
        <v>34</v>
      </c>
      <c r="C14" s="8">
        <v>5</v>
      </c>
    </row>
    <row r="15" spans="2:9" x14ac:dyDescent="0.3">
      <c r="B15" s="7" t="s">
        <v>107</v>
      </c>
      <c r="C15" s="8">
        <v>3.6</v>
      </c>
    </row>
    <row r="16" spans="2:9" x14ac:dyDescent="0.3">
      <c r="B16" s="7" t="s">
        <v>32</v>
      </c>
      <c r="C16" s="8">
        <v>2</v>
      </c>
    </row>
    <row r="17" spans="2:3" x14ac:dyDescent="0.3">
      <c r="B17" s="7" t="s">
        <v>109</v>
      </c>
      <c r="C17" s="8">
        <v>1.5</v>
      </c>
    </row>
    <row r="18" spans="2:3" x14ac:dyDescent="0.3">
      <c r="B18" s="7" t="s">
        <v>49</v>
      </c>
      <c r="C18" s="8">
        <v>0.5</v>
      </c>
    </row>
    <row r="19" spans="2:3" x14ac:dyDescent="0.3">
      <c r="B19" s="29" t="s">
        <v>119</v>
      </c>
      <c r="C19" s="35">
        <f>SUM(C4:C18)</f>
        <v>20166.190999999992</v>
      </c>
    </row>
  </sheetData>
  <hyperlinks>
    <hyperlink ref="I1" location="Indice!A1" display="Volver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B1:L20"/>
  <sheetViews>
    <sheetView workbookViewId="0"/>
  </sheetViews>
  <sheetFormatPr baseColWidth="10" defaultRowHeight="14.4" x14ac:dyDescent="0.3"/>
  <cols>
    <col min="1" max="1" width="3" customWidth="1"/>
    <col min="2" max="2" width="18.6640625" customWidth="1"/>
    <col min="3" max="10" width="6.6640625" customWidth="1"/>
    <col min="11" max="11" width="11.88671875" customWidth="1"/>
    <col min="12" max="15" width="18.88671875" customWidth="1"/>
    <col min="16" max="35" width="18.88671875" bestFit="1" customWidth="1"/>
  </cols>
  <sheetData>
    <row r="1" spans="2:12" x14ac:dyDescent="0.3">
      <c r="B1" s="6" t="s">
        <v>192</v>
      </c>
      <c r="I1" s="37" t="s">
        <v>181</v>
      </c>
    </row>
    <row r="3" spans="2:12" x14ac:dyDescent="0.3">
      <c r="C3" s="58" t="s">
        <v>0</v>
      </c>
      <c r="D3" s="59"/>
      <c r="E3" s="59"/>
      <c r="F3" s="59"/>
      <c r="G3" s="59"/>
      <c r="H3" s="59"/>
      <c r="I3" s="59"/>
      <c r="J3" s="60"/>
    </row>
    <row r="4" spans="2:12" x14ac:dyDescent="0.3">
      <c r="B4" s="41" t="s">
        <v>1</v>
      </c>
      <c r="C4" s="41" t="s">
        <v>88</v>
      </c>
      <c r="D4" s="41" t="s">
        <v>4</v>
      </c>
      <c r="E4" s="41" t="s">
        <v>51</v>
      </c>
      <c r="F4" s="41" t="s">
        <v>27</v>
      </c>
      <c r="G4" s="41" t="s">
        <v>29</v>
      </c>
      <c r="H4" s="41" t="s">
        <v>38</v>
      </c>
      <c r="I4" s="41" t="s">
        <v>58</v>
      </c>
      <c r="J4" s="41" t="s">
        <v>6</v>
      </c>
      <c r="K4" s="41" t="s">
        <v>120</v>
      </c>
    </row>
    <row r="5" spans="2:12" x14ac:dyDescent="0.3">
      <c r="B5" s="7" t="s">
        <v>13</v>
      </c>
      <c r="C5" s="16">
        <v>0</v>
      </c>
      <c r="D5" s="16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  <c r="J5" s="16">
        <v>351</v>
      </c>
      <c r="K5" s="35">
        <f>+SUM(C5:J5)</f>
        <v>351</v>
      </c>
    </row>
    <row r="6" spans="2:12" x14ac:dyDescent="0.3">
      <c r="B6" s="7" t="s">
        <v>32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2</v>
      </c>
      <c r="K6" s="35">
        <f t="shared" ref="K6:K19" si="0">+SUM(C6:J6)</f>
        <v>2</v>
      </c>
    </row>
    <row r="7" spans="2:12" x14ac:dyDescent="0.3">
      <c r="B7" s="7" t="s">
        <v>33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5</v>
      </c>
      <c r="K7" s="35">
        <f t="shared" si="0"/>
        <v>5</v>
      </c>
    </row>
    <row r="8" spans="2:12" x14ac:dyDescent="0.3">
      <c r="B8" s="7" t="s">
        <v>34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5</v>
      </c>
      <c r="K8" s="35">
        <f t="shared" si="0"/>
        <v>5</v>
      </c>
    </row>
    <row r="9" spans="2:12" x14ac:dyDescent="0.3">
      <c r="B9" s="7" t="s">
        <v>109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1.5</v>
      </c>
      <c r="K9" s="35">
        <f t="shared" si="0"/>
        <v>1.5</v>
      </c>
    </row>
    <row r="10" spans="2:12" x14ac:dyDescent="0.3">
      <c r="B10" s="7" t="s">
        <v>107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3.6</v>
      </c>
      <c r="K10" s="35">
        <f t="shared" si="0"/>
        <v>3.6</v>
      </c>
    </row>
    <row r="11" spans="2:12" x14ac:dyDescent="0.3">
      <c r="B11" s="7" t="s">
        <v>78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10.9</v>
      </c>
      <c r="K11" s="35">
        <f t="shared" si="0"/>
        <v>10.9</v>
      </c>
    </row>
    <row r="12" spans="2:12" x14ac:dyDescent="0.3">
      <c r="B12" s="7" t="s">
        <v>53</v>
      </c>
      <c r="C12" s="16">
        <v>0.98</v>
      </c>
      <c r="D12" s="16">
        <v>15.5</v>
      </c>
      <c r="E12" s="16">
        <v>838.16999999999894</v>
      </c>
      <c r="F12" s="16">
        <v>2138.77</v>
      </c>
      <c r="G12" s="16">
        <v>7134.8300000000054</v>
      </c>
      <c r="H12" s="16">
        <v>661.34999999999968</v>
      </c>
      <c r="I12" s="16">
        <v>1152.1500000000001</v>
      </c>
      <c r="J12" s="16">
        <v>174</v>
      </c>
      <c r="K12" s="35">
        <f t="shared" si="0"/>
        <v>12115.750000000004</v>
      </c>
      <c r="L12" s="43"/>
    </row>
    <row r="13" spans="2:12" x14ac:dyDescent="0.3">
      <c r="B13" s="7" t="s">
        <v>54</v>
      </c>
      <c r="C13" s="16">
        <v>0</v>
      </c>
      <c r="D13" s="16">
        <v>3</v>
      </c>
      <c r="E13" s="16">
        <v>598.24500000000035</v>
      </c>
      <c r="F13" s="16">
        <v>752.9609999999991</v>
      </c>
      <c r="G13" s="16">
        <v>1651.4699999999998</v>
      </c>
      <c r="H13" s="16">
        <v>559.20000000000005</v>
      </c>
      <c r="I13" s="16">
        <v>620.79999999999995</v>
      </c>
      <c r="J13" s="16">
        <v>122.4</v>
      </c>
      <c r="K13" s="35">
        <f t="shared" si="0"/>
        <v>4308.0759999999991</v>
      </c>
      <c r="L13" s="43"/>
    </row>
    <row r="14" spans="2:12" x14ac:dyDescent="0.3">
      <c r="B14" s="7" t="s">
        <v>28</v>
      </c>
      <c r="C14" s="16">
        <v>0</v>
      </c>
      <c r="D14" s="16">
        <v>0</v>
      </c>
      <c r="E14" s="16">
        <v>0</v>
      </c>
      <c r="F14" s="16">
        <v>0</v>
      </c>
      <c r="G14" s="16">
        <v>876.3</v>
      </c>
      <c r="H14" s="16">
        <v>741.6</v>
      </c>
      <c r="I14" s="16">
        <v>995.4</v>
      </c>
      <c r="J14" s="16">
        <v>495.40000000000003</v>
      </c>
      <c r="K14" s="35">
        <f t="shared" si="0"/>
        <v>3108.7000000000003</v>
      </c>
      <c r="L14" s="43"/>
    </row>
    <row r="15" spans="2:12" x14ac:dyDescent="0.3">
      <c r="B15" s="7" t="s">
        <v>70</v>
      </c>
      <c r="C15" s="16">
        <v>0.76500000000000001</v>
      </c>
      <c r="D15" s="16">
        <v>0</v>
      </c>
      <c r="E15" s="16">
        <v>0</v>
      </c>
      <c r="F15" s="16">
        <v>0</v>
      </c>
      <c r="G15" s="16">
        <v>5</v>
      </c>
      <c r="H15" s="16">
        <v>0</v>
      </c>
      <c r="I15" s="16">
        <v>0</v>
      </c>
      <c r="J15" s="16">
        <v>0</v>
      </c>
      <c r="K15" s="35">
        <f t="shared" si="0"/>
        <v>5.7649999999999997</v>
      </c>
    </row>
    <row r="16" spans="2:12" x14ac:dyDescent="0.3">
      <c r="B16" s="7" t="s">
        <v>55</v>
      </c>
      <c r="C16" s="16">
        <v>0</v>
      </c>
      <c r="D16" s="16">
        <v>0</v>
      </c>
      <c r="E16" s="16">
        <v>0</v>
      </c>
      <c r="F16" s="16">
        <v>7.6</v>
      </c>
      <c r="G16" s="16">
        <v>76.099999999999994</v>
      </c>
      <c r="H16" s="16">
        <v>7.5</v>
      </c>
      <c r="I16" s="16">
        <v>0</v>
      </c>
      <c r="J16" s="16">
        <v>0</v>
      </c>
      <c r="K16" s="35">
        <f t="shared" si="0"/>
        <v>91.199999999999989</v>
      </c>
    </row>
    <row r="17" spans="2:11" x14ac:dyDescent="0.3">
      <c r="B17" s="7" t="s">
        <v>49</v>
      </c>
      <c r="C17" s="16">
        <v>0</v>
      </c>
      <c r="D17" s="16">
        <v>0</v>
      </c>
      <c r="E17" s="16">
        <v>0</v>
      </c>
      <c r="F17" s="16">
        <v>0</v>
      </c>
      <c r="G17" s="16">
        <v>0.5</v>
      </c>
      <c r="H17" s="16">
        <v>0</v>
      </c>
      <c r="I17" s="16">
        <v>0</v>
      </c>
      <c r="J17" s="16">
        <v>0</v>
      </c>
      <c r="K17" s="35">
        <f t="shared" si="0"/>
        <v>0.5</v>
      </c>
    </row>
    <row r="18" spans="2:11" x14ac:dyDescent="0.3">
      <c r="B18" s="7" t="s">
        <v>10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59</v>
      </c>
      <c r="K18" s="35">
        <f t="shared" si="0"/>
        <v>59</v>
      </c>
    </row>
    <row r="19" spans="2:11" x14ac:dyDescent="0.3">
      <c r="B19" s="7" t="s">
        <v>7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98.2</v>
      </c>
      <c r="K19" s="35">
        <f t="shared" si="0"/>
        <v>98.2</v>
      </c>
    </row>
    <row r="20" spans="2:11" x14ac:dyDescent="0.3">
      <c r="B20" s="29" t="s">
        <v>120</v>
      </c>
      <c r="C20" s="35">
        <f>+SUM(C5:C19)</f>
        <v>1.7450000000000001</v>
      </c>
      <c r="D20" s="35">
        <f t="shared" ref="D20:J20" si="1">+SUM(D5:D19)</f>
        <v>18.5</v>
      </c>
      <c r="E20" s="35">
        <f t="shared" si="1"/>
        <v>1436.4149999999993</v>
      </c>
      <c r="F20" s="35">
        <f t="shared" si="1"/>
        <v>2899.3309999999988</v>
      </c>
      <c r="G20" s="35">
        <f t="shared" si="1"/>
        <v>9744.2000000000044</v>
      </c>
      <c r="H20" s="35">
        <f t="shared" si="1"/>
        <v>1969.6499999999996</v>
      </c>
      <c r="I20" s="35">
        <f t="shared" si="1"/>
        <v>2768.35</v>
      </c>
      <c r="J20" s="35">
        <f t="shared" si="1"/>
        <v>1328</v>
      </c>
      <c r="K20" s="35">
        <f>+SUM(C20:J20)</f>
        <v>20166.191000000003</v>
      </c>
    </row>
  </sheetData>
  <mergeCells count="1">
    <mergeCell ref="C3:J3"/>
  </mergeCells>
  <hyperlinks>
    <hyperlink ref="I1" location="Indice!A1" display="Volver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B1:E8"/>
  <sheetViews>
    <sheetView workbookViewId="0"/>
  </sheetViews>
  <sheetFormatPr baseColWidth="10" defaultRowHeight="14.4" x14ac:dyDescent="0.3"/>
  <cols>
    <col min="1" max="1" width="3.33203125" customWidth="1"/>
    <col min="2" max="2" width="26" bestFit="1" customWidth="1"/>
    <col min="3" max="3" width="26.5546875" bestFit="1" customWidth="1"/>
    <col min="4" max="4" width="18.33203125" bestFit="1" customWidth="1"/>
  </cols>
  <sheetData>
    <row r="1" spans="2:5" x14ac:dyDescent="0.3">
      <c r="B1" s="6" t="s">
        <v>195</v>
      </c>
      <c r="E1" s="37" t="s">
        <v>181</v>
      </c>
    </row>
    <row r="4" spans="2:5" x14ac:dyDescent="0.3">
      <c r="B4" s="42" t="s">
        <v>1</v>
      </c>
      <c r="C4" s="42" t="s">
        <v>193</v>
      </c>
      <c r="D4" s="42" t="s">
        <v>194</v>
      </c>
      <c r="E4" s="42" t="s">
        <v>120</v>
      </c>
    </row>
    <row r="5" spans="2:5" x14ac:dyDescent="0.3">
      <c r="B5" s="7" t="s">
        <v>53</v>
      </c>
      <c r="C5" s="7">
        <v>4872.3400000000065</v>
      </c>
      <c r="D5" s="7">
        <v>7243.4100000000035</v>
      </c>
      <c r="E5" s="7">
        <v>12115.750000000011</v>
      </c>
    </row>
    <row r="6" spans="2:5" x14ac:dyDescent="0.3">
      <c r="B6" s="7" t="s">
        <v>28</v>
      </c>
      <c r="C6" s="7">
        <v>436.90000000000003</v>
      </c>
      <c r="D6" s="7">
        <v>2671.7999999999997</v>
      </c>
      <c r="E6" s="7">
        <v>3108.7</v>
      </c>
    </row>
    <row r="7" spans="2:5" x14ac:dyDescent="0.3">
      <c r="B7" s="7" t="s">
        <v>55</v>
      </c>
      <c r="C7" s="7">
        <v>8.6</v>
      </c>
      <c r="D7" s="7">
        <v>82.600000000000009</v>
      </c>
      <c r="E7" s="7">
        <v>91.2</v>
      </c>
    </row>
    <row r="8" spans="2:5" x14ac:dyDescent="0.3">
      <c r="B8" s="7" t="s">
        <v>120</v>
      </c>
      <c r="C8" s="7">
        <v>5317.8400000000065</v>
      </c>
      <c r="D8" s="7">
        <v>9997.8100000000031</v>
      </c>
      <c r="E8" s="7">
        <v>15315.650000000012</v>
      </c>
    </row>
  </sheetData>
  <hyperlinks>
    <hyperlink ref="E1" location="Indice!A1" display="Volver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B1:H14"/>
  <sheetViews>
    <sheetView workbookViewId="0"/>
  </sheetViews>
  <sheetFormatPr baseColWidth="10" defaultRowHeight="14.4" x14ac:dyDescent="0.3"/>
  <cols>
    <col min="1" max="1" width="3.21875" customWidth="1"/>
    <col min="2" max="2" width="19.21875" customWidth="1"/>
    <col min="3" max="3" width="12.88671875" customWidth="1"/>
    <col min="4" max="4" width="10.77734375" customWidth="1"/>
    <col min="5" max="5" width="16.44140625" bestFit="1" customWidth="1"/>
    <col min="7" max="7" width="18.6640625" bestFit="1" customWidth="1"/>
  </cols>
  <sheetData>
    <row r="1" spans="2:8" ht="15.6" x14ac:dyDescent="0.3">
      <c r="B1" s="21" t="s">
        <v>176</v>
      </c>
      <c r="G1" s="2"/>
      <c r="H1" s="37" t="s">
        <v>181</v>
      </c>
    </row>
    <row r="2" spans="2:8" x14ac:dyDescent="0.3">
      <c r="H2" s="2"/>
    </row>
    <row r="3" spans="2:8" x14ac:dyDescent="0.3">
      <c r="B3" s="13"/>
      <c r="C3" s="9" t="s">
        <v>8</v>
      </c>
      <c r="D3" s="9" t="s">
        <v>50</v>
      </c>
      <c r="E3" s="9" t="s">
        <v>60</v>
      </c>
      <c r="F3" s="9" t="s">
        <v>171</v>
      </c>
      <c r="G3" s="9" t="s">
        <v>119</v>
      </c>
      <c r="H3" s="2"/>
    </row>
    <row r="4" spans="2:8" x14ac:dyDescent="0.3">
      <c r="B4" s="14" t="s">
        <v>140</v>
      </c>
      <c r="C4" s="4">
        <v>10620.270000000019</v>
      </c>
      <c r="D4" s="4">
        <v>9873.7599999999984</v>
      </c>
      <c r="E4" s="4">
        <v>440.33000000000004</v>
      </c>
      <c r="F4" s="4"/>
      <c r="G4" s="15">
        <f>+SUM(C4:F4)</f>
        <v>20934.360000000019</v>
      </c>
      <c r="H4" s="2"/>
    </row>
    <row r="5" spans="2:8" x14ac:dyDescent="0.3">
      <c r="B5" s="14" t="s">
        <v>141</v>
      </c>
      <c r="C5" s="4">
        <v>8881.630000000021</v>
      </c>
      <c r="D5" s="4">
        <v>8891.0499999999902</v>
      </c>
      <c r="E5" s="4">
        <v>142.26999999999998</v>
      </c>
      <c r="F5" s="4"/>
      <c r="G5" s="15">
        <f t="shared" ref="G5:G14" si="0">+SUM(C5:F5)</f>
        <v>17914.950000000012</v>
      </c>
      <c r="H5" s="2"/>
    </row>
    <row r="6" spans="2:8" x14ac:dyDescent="0.3">
      <c r="B6" s="14" t="s">
        <v>142</v>
      </c>
      <c r="C6" s="4">
        <v>14292.390000000034</v>
      </c>
      <c r="D6" s="4">
        <v>15699.649999999983</v>
      </c>
      <c r="E6" s="4">
        <v>284.73</v>
      </c>
      <c r="F6" s="4"/>
      <c r="G6" s="15">
        <f t="shared" si="0"/>
        <v>30276.770000000015</v>
      </c>
      <c r="H6" s="2"/>
    </row>
    <row r="7" spans="2:8" x14ac:dyDescent="0.3">
      <c r="B7" s="14" t="s">
        <v>143</v>
      </c>
      <c r="C7" s="4">
        <v>19056.55</v>
      </c>
      <c r="D7" s="4">
        <v>20154.169999999966</v>
      </c>
      <c r="E7" s="4">
        <v>238.5</v>
      </c>
      <c r="F7" s="4"/>
      <c r="G7" s="15">
        <f t="shared" si="0"/>
        <v>39449.219999999965</v>
      </c>
      <c r="H7" s="2"/>
    </row>
    <row r="8" spans="2:8" x14ac:dyDescent="0.3">
      <c r="B8" s="14" t="s">
        <v>144</v>
      </c>
      <c r="C8" s="4">
        <v>22256.85000000002</v>
      </c>
      <c r="D8" s="4">
        <v>9837.1099999999587</v>
      </c>
      <c r="E8" s="4">
        <v>51.7</v>
      </c>
      <c r="F8" s="4"/>
      <c r="G8" s="15">
        <f t="shared" si="0"/>
        <v>32145.659999999978</v>
      </c>
      <c r="H8" s="2"/>
    </row>
    <row r="9" spans="2:8" x14ac:dyDescent="0.3">
      <c r="B9" s="14" t="s">
        <v>145</v>
      </c>
      <c r="C9" s="4">
        <v>6799.4700000000284</v>
      </c>
      <c r="D9" s="4">
        <v>2844.380000000006</v>
      </c>
      <c r="E9" s="4">
        <v>141.5</v>
      </c>
      <c r="F9" s="4"/>
      <c r="G9" s="15">
        <f t="shared" si="0"/>
        <v>9785.3500000000349</v>
      </c>
      <c r="H9" s="2"/>
    </row>
    <row r="10" spans="2:8" x14ac:dyDescent="0.3">
      <c r="B10" s="14" t="s">
        <v>146</v>
      </c>
      <c r="C10" s="4">
        <v>6518.0560000000178</v>
      </c>
      <c r="D10" s="4">
        <v>4206.1500000000024</v>
      </c>
      <c r="E10" s="4">
        <v>91.58</v>
      </c>
      <c r="F10" s="4"/>
      <c r="G10" s="15">
        <f t="shared" si="0"/>
        <v>10815.78600000002</v>
      </c>
    </row>
    <row r="11" spans="2:8" x14ac:dyDescent="0.3">
      <c r="B11" s="14" t="s">
        <v>147</v>
      </c>
      <c r="C11" s="4">
        <v>7371.1670000000186</v>
      </c>
      <c r="D11" s="4">
        <v>4387.846000000005</v>
      </c>
      <c r="E11" s="4">
        <v>9</v>
      </c>
      <c r="F11" s="4">
        <v>12</v>
      </c>
      <c r="G11" s="15">
        <f t="shared" si="0"/>
        <v>11780.013000000024</v>
      </c>
    </row>
    <row r="12" spans="2:8" x14ac:dyDescent="0.3">
      <c r="B12" s="14" t="s">
        <v>148</v>
      </c>
      <c r="C12" s="4">
        <v>9137.8480000000163</v>
      </c>
      <c r="D12" s="4">
        <v>6572.5499999999856</v>
      </c>
      <c r="E12" s="4">
        <v>166.32</v>
      </c>
      <c r="F12" s="4"/>
      <c r="G12" s="15">
        <f t="shared" si="0"/>
        <v>15876.718000000001</v>
      </c>
    </row>
    <row r="13" spans="2:8" x14ac:dyDescent="0.3">
      <c r="B13" s="14" t="s">
        <v>149</v>
      </c>
      <c r="C13" s="4">
        <v>7874.477000000009</v>
      </c>
      <c r="D13" s="4">
        <v>4693.3520000000071</v>
      </c>
      <c r="E13" s="4">
        <v>530.78600000000006</v>
      </c>
      <c r="F13" s="4"/>
      <c r="G13" s="15">
        <f t="shared" si="0"/>
        <v>13098.615000000016</v>
      </c>
    </row>
    <row r="14" spans="2:8" x14ac:dyDescent="0.3">
      <c r="B14" s="14" t="s">
        <v>3</v>
      </c>
      <c r="C14" s="16">
        <v>11977.13099999995</v>
      </c>
      <c r="D14" s="16">
        <v>7976.76</v>
      </c>
      <c r="E14" s="16">
        <v>212.29999999999998</v>
      </c>
      <c r="F14" s="7"/>
      <c r="G14" s="15">
        <f t="shared" si="0"/>
        <v>20166.190999999952</v>
      </c>
    </row>
  </sheetData>
  <hyperlinks>
    <hyperlink ref="H1" location="Indice!A1" display="Volver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B1:I16"/>
  <sheetViews>
    <sheetView workbookViewId="0"/>
  </sheetViews>
  <sheetFormatPr baseColWidth="10" defaultRowHeight="14.4" x14ac:dyDescent="0.3"/>
  <cols>
    <col min="1" max="1" width="3" customWidth="1"/>
    <col min="2" max="2" width="19.21875" customWidth="1"/>
    <col min="3" max="3" width="12.88671875" customWidth="1"/>
    <col min="4" max="4" width="11.21875" customWidth="1"/>
    <col min="5" max="8" width="11.109375" customWidth="1"/>
    <col min="9" max="9" width="11.88671875" bestFit="1" customWidth="1"/>
  </cols>
  <sheetData>
    <row r="1" spans="2:9" ht="15.6" x14ac:dyDescent="0.3">
      <c r="B1" s="21" t="s">
        <v>177</v>
      </c>
      <c r="H1" s="37" t="s">
        <v>181</v>
      </c>
    </row>
    <row r="2" spans="2:9" x14ac:dyDescent="0.3">
      <c r="I2" s="2"/>
    </row>
    <row r="3" spans="2:9" x14ac:dyDescent="0.3">
      <c r="C3" s="61" t="s">
        <v>184</v>
      </c>
      <c r="D3" s="61"/>
      <c r="E3" s="61"/>
    </row>
    <row r="4" spans="2:9" x14ac:dyDescent="0.3">
      <c r="B4" s="9" t="s">
        <v>2</v>
      </c>
      <c r="C4" s="9" t="s">
        <v>53</v>
      </c>
      <c r="D4" s="9" t="s">
        <v>54</v>
      </c>
      <c r="E4" s="9" t="s">
        <v>28</v>
      </c>
      <c r="F4" s="24"/>
    </row>
    <row r="5" spans="2:9" x14ac:dyDescent="0.3">
      <c r="B5" s="7" t="s">
        <v>11</v>
      </c>
      <c r="C5" s="19">
        <v>10542.179999999998</v>
      </c>
      <c r="D5" s="19">
        <v>4074.0200000000009</v>
      </c>
      <c r="E5" s="19">
        <v>3082.2000000000003</v>
      </c>
      <c r="F5" s="22"/>
    </row>
    <row r="6" spans="2:9" x14ac:dyDescent="0.3">
      <c r="B6" s="7" t="s">
        <v>40</v>
      </c>
      <c r="C6" s="19">
        <v>1560.4900000000023</v>
      </c>
      <c r="D6" s="19">
        <v>220.73000000000005</v>
      </c>
      <c r="E6" s="19">
        <v>26.5</v>
      </c>
      <c r="F6" s="22"/>
    </row>
    <row r="7" spans="2:9" x14ac:dyDescent="0.3">
      <c r="B7" s="7" t="s">
        <v>9</v>
      </c>
      <c r="C7" s="19">
        <v>13.080000000000004</v>
      </c>
      <c r="D7" s="19">
        <v>13.325999999999963</v>
      </c>
      <c r="E7" s="19">
        <v>0</v>
      </c>
      <c r="F7" s="22"/>
    </row>
    <row r="8" spans="2:9" s="3" customFormat="1" x14ac:dyDescent="0.3">
      <c r="B8" s="29" t="s">
        <v>121</v>
      </c>
      <c r="C8" s="38">
        <v>12115.75</v>
      </c>
      <c r="D8" s="38">
        <v>4308.0760000000009</v>
      </c>
      <c r="E8" s="38">
        <v>3108.7000000000003</v>
      </c>
      <c r="F8" s="39"/>
    </row>
    <row r="11" spans="2:9" x14ac:dyDescent="0.3">
      <c r="C11" s="61" t="s">
        <v>172</v>
      </c>
      <c r="D11" s="61"/>
      <c r="E11" s="61"/>
    </row>
    <row r="12" spans="2:9" x14ac:dyDescent="0.3">
      <c r="B12" s="9" t="s">
        <v>2</v>
      </c>
      <c r="C12" s="9" t="s">
        <v>53</v>
      </c>
      <c r="D12" s="9" t="s">
        <v>54</v>
      </c>
      <c r="E12" s="9" t="s">
        <v>28</v>
      </c>
    </row>
    <row r="13" spans="2:9" x14ac:dyDescent="0.3">
      <c r="B13" s="7" t="s">
        <v>40</v>
      </c>
      <c r="C13" s="8">
        <v>852</v>
      </c>
      <c r="D13" s="7">
        <v>184</v>
      </c>
      <c r="E13" s="7">
        <v>16</v>
      </c>
    </row>
    <row r="14" spans="2:9" x14ac:dyDescent="0.3">
      <c r="B14" s="7" t="s">
        <v>11</v>
      </c>
      <c r="C14" s="8">
        <v>459</v>
      </c>
      <c r="D14" s="7">
        <v>216</v>
      </c>
      <c r="E14" s="7">
        <v>117</v>
      </c>
    </row>
    <row r="15" spans="2:9" x14ac:dyDescent="0.3">
      <c r="B15" s="7" t="s">
        <v>9</v>
      </c>
      <c r="C15" s="8">
        <v>27</v>
      </c>
      <c r="D15" s="7">
        <v>267</v>
      </c>
      <c r="E15" s="7">
        <v>0</v>
      </c>
    </row>
    <row r="16" spans="2:9" x14ac:dyDescent="0.3">
      <c r="B16" s="29" t="s">
        <v>121</v>
      </c>
      <c r="C16" s="29">
        <v>1338</v>
      </c>
      <c r="D16" s="29">
        <v>667</v>
      </c>
      <c r="E16" s="29">
        <v>133</v>
      </c>
    </row>
  </sheetData>
  <mergeCells count="2">
    <mergeCell ref="C3:E3"/>
    <mergeCell ref="C11:E11"/>
  </mergeCells>
  <hyperlinks>
    <hyperlink ref="H1" location="Indice!A1" display="Volver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INDICE</vt:lpstr>
      <vt:lpstr>Evo_superf_nac_y_Exportación</vt:lpstr>
      <vt:lpstr>Superf por región</vt:lpstr>
      <vt:lpstr>Evo_superficie_Exp_Esp</vt:lpstr>
      <vt:lpstr>supf especies_exp_2019_20</vt:lpstr>
      <vt:lpstr>esp. certificación por region</vt:lpstr>
      <vt:lpstr>Esp OVM Certificadas</vt:lpstr>
      <vt:lpstr>Superf_Sistema_Certi_Exp</vt:lpstr>
      <vt:lpstr>Exportación por Categoría</vt:lpstr>
      <vt:lpstr>Destino exportación</vt:lpstr>
      <vt:lpstr>Evo_superficie_Nac_Esp</vt:lpstr>
      <vt:lpstr>supf especies Nacional</vt:lpstr>
      <vt:lpstr>superf nacionales por region</vt:lpstr>
      <vt:lpstr>Variedades de Trigo Harinero</vt:lpstr>
      <vt:lpstr>Variedades de Papa</vt:lpstr>
      <vt:lpstr>Variedades de Avena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wverg</dc:creator>
  <cp:lastModifiedBy>Walter Vergara</cp:lastModifiedBy>
  <dcterms:created xsi:type="dcterms:W3CDTF">2020-04-09T20:28:46Z</dcterms:created>
  <dcterms:modified xsi:type="dcterms:W3CDTF">2020-05-07T21:05:58Z</dcterms:modified>
</cp:coreProperties>
</file>